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РАСХОДЫ 9 мес" sheetId="2" r:id="rId1"/>
  </sheets>
  <definedNames>
    <definedName name="_xlnm._FilterDatabase" localSheetId="0" hidden="1">'РАСХОДЫ 9 мес'!$A$8:$O$137</definedName>
    <definedName name="_xlnm.Print_Titles" localSheetId="0">'РАСХОДЫ 9 мес'!$6:$8</definedName>
  </definedNames>
  <calcPr calcId="124519"/>
</workbook>
</file>

<file path=xl/calcChain.xml><?xml version="1.0" encoding="utf-8"?>
<calcChain xmlns="http://schemas.openxmlformats.org/spreadsheetml/2006/main">
  <c r="H82" i="2"/>
  <c r="G82"/>
  <c r="I137"/>
  <c r="I135"/>
  <c r="I134"/>
  <c r="I133"/>
  <c r="I131"/>
  <c r="I130"/>
  <c r="I129"/>
  <c r="I127"/>
  <c r="I126"/>
  <c r="I125"/>
  <c r="I124"/>
  <c r="I122"/>
  <c r="I121"/>
  <c r="I119"/>
  <c r="I118"/>
  <c r="I117"/>
  <c r="I115"/>
  <c r="I114"/>
  <c r="I113"/>
  <c r="I109"/>
  <c r="I108"/>
  <c r="I106"/>
  <c r="I105"/>
  <c r="I103"/>
  <c r="I102"/>
  <c r="I100"/>
  <c r="I99"/>
  <c r="I97"/>
  <c r="I96"/>
  <c r="I94"/>
  <c r="I92"/>
  <c r="I91"/>
  <c r="I90"/>
  <c r="I88"/>
  <c r="I87"/>
  <c r="I85"/>
  <c r="I84"/>
  <c r="I83"/>
  <c r="I80"/>
  <c r="I79"/>
  <c r="I78"/>
  <c r="I76"/>
  <c r="I75"/>
  <c r="I73"/>
  <c r="I72"/>
  <c r="I70"/>
  <c r="I69"/>
  <c r="I68"/>
  <c r="I66"/>
  <c r="I65"/>
  <c r="I62"/>
  <c r="I61"/>
  <c r="I59"/>
  <c r="I58"/>
  <c r="I57"/>
  <c r="I55"/>
  <c r="I53"/>
  <c r="I51"/>
  <c r="I50"/>
  <c r="I49"/>
  <c r="I47"/>
  <c r="I44"/>
  <c r="I43"/>
  <c r="I42"/>
  <c r="I40"/>
  <c r="I39"/>
  <c r="I38"/>
  <c r="I36"/>
  <c r="I34"/>
  <c r="I33"/>
  <c r="I31"/>
  <c r="I29"/>
  <c r="I28"/>
  <c r="I26"/>
  <c r="I24"/>
  <c r="I23"/>
  <c r="I21"/>
  <c r="I19"/>
  <c r="I16"/>
  <c r="I15"/>
  <c r="I14"/>
  <c r="I12"/>
  <c r="I11"/>
  <c r="I10"/>
  <c r="I9"/>
  <c r="I82" l="1"/>
</calcChain>
</file>

<file path=xl/sharedStrings.xml><?xml version="1.0" encoding="utf-8"?>
<sst xmlns="http://schemas.openxmlformats.org/spreadsheetml/2006/main" count="633" uniqueCount="135">
  <si>
    <t>(рублей)</t>
  </si>
  <si>
    <t>Наименование</t>
  </si>
  <si>
    <t>Ведомство</t>
  </si>
  <si>
    <t>Подраздел</t>
  </si>
  <si>
    <t>Целевая статья</t>
  </si>
  <si>
    <t>Вид расхода</t>
  </si>
  <si>
    <t>ДОП.класс</t>
  </si>
  <si>
    <t>Муниципальное образование сельского поселения " Деревня Манино"</t>
  </si>
  <si>
    <t>001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</si>
  <si>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</si>
  <si>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</si>
  <si>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</si>
  <si>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</si>
  <si>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</si>
  <si>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</si>
  <si>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</si>
  <si>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</si>
  <si>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</si>
  <si>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</si>
  <si>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</si>
  <si>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</si>
  <si>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</si>
  <si>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</si>
  <si>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</si>
  <si>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</si>
  <si>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</si>
  <si>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</si>
  <si>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</si>
  <si>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</si>
  <si>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</si>
  <si>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</si>
  <si>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</si>
  <si>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</si>
  <si>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</si>
  <si>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</si>
  <si>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</si>
  <si>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</si>
  <si>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</si>
  <si>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</si>
  <si>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</si>
  <si>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</si>
  <si>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</si>
  <si>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</si>
  <si>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</si>
  <si>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</si>
  <si>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</si>
  <si>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</si>
  <si>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</si>
  <si>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</si>
  <si>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</si>
  <si>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</si>
  <si>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</si>
  <si>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22-51180-00000-00000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</si>
  <si>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</si>
  <si>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</si>
  <si>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</si>
  <si>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</si>
  <si>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</si>
  <si>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</si>
  <si>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</si>
  <si>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</si>
  <si>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</si>
  <si>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</si>
  <si>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</si>
  <si>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</si>
  <si>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</si>
  <si>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</si>
  <si>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</si>
  <si>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</si>
  <si>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</si>
  <si>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</si>
  <si>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</si>
  <si>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</si>
  <si>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</si>
  <si>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</si>
  <si>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</si>
  <si>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</si>
  <si>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05 1 06 01000</t>
  </si>
  <si>
    <t xml:space="preserve">      Непрограммные расходы (содержание газопровода)</t>
  </si>
  <si>
    <t>66 0 00 02000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</si>
  <si>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</si>
  <si>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</si>
  <si>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</si>
  <si>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>48 0 01 00110</t>
  </si>
  <si>
    <t xml:space="preserve">      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</si>
  <si>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</si>
  <si>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 xml:space="preserve">      Обкашивание памятных мест, находящихся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</si>
  <si>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</si>
  <si>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</si>
  <si>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</si>
  <si>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</si>
  <si>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</si>
  <si>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002400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</si>
  <si>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"Устройство игровой детской площадки в д. Манино в районе домов №1.2 по ул.Юрия Зиновкина"</t>
  </si>
  <si>
    <t>51 0 21 01300</t>
  </si>
  <si>
    <t>0200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</si>
  <si>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</si>
  <si>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</si>
  <si>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</si>
  <si>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</si>
  <si>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</si>
  <si>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</si>
  <si>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</si>
  <si>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</si>
  <si>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</si>
  <si>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</si>
  <si>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</si>
  <si>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</si>
  <si>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</si>
  <si>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</si>
  <si>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</si>
  <si>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</si>
  <si>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03 1 02 01500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</si>
  <si>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</si>
  <si>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</si>
  <si>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</si>
  <si>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</si>
  <si>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</si>
  <si>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</si>
  <si>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</si>
  <si>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</si>
  <si>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</si>
  <si>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11 0 03 02500</t>
  </si>
  <si>
    <t>Итого</t>
  </si>
  <si>
    <t>Утвержденные бюджетные назначения</t>
  </si>
  <si>
    <t>Исполнено</t>
  </si>
  <si>
    <t>% исполнения</t>
  </si>
  <si>
    <t>0500</t>
  </si>
  <si>
    <t>Жилищно-коммунальное хозяйство</t>
  </si>
  <si>
    <t>6</t>
  </si>
  <si>
    <t>7</t>
  </si>
  <si>
    <t>к Постановлению №34 от 12.10.2022 г.</t>
  </si>
  <si>
    <t xml:space="preserve">"Об утверждении отчета об исполнении  бюджета 
сельского поселения «ДЕРЕВНЯ МАНИНО» 
и резервного фонда администрации сельского                                     поселения «ДЕРЕВНЯ МАНИНО» 
за 9 месяцев 2022 года  
</t>
  </si>
  <si>
    <t>Приложение 2</t>
  </si>
  <si>
    <t>Исполнение расходов бюджета муниципального образования сельского поселения                     "Деревня Манино" за 9 месяцев 2022 года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</si>
</sst>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color rgb="FF000000"/>
      <name val="Arial Cyr"/>
    </font>
    <font>
      <b/>
      <sz val="11"/>
      <color rgb="FF000000"/>
      <name val="Cambria"/>
      <family val="1"/>
      <charset val="204"/>
      <scheme val="major"/>
    </font>
    <font>
      <b/>
      <sz val="12"/>
      <color rgb="FF000000"/>
      <name val="Arial Cyr"/>
      <charset val="204"/>
    </font>
    <font>
      <b/>
      <sz val="12"/>
      <color theme="0"/>
      <name val="Arial Cyr"/>
      <charset val="204"/>
    </font>
    <font>
      <b/>
      <sz val="12"/>
      <name val="Calibri"/>
      <family val="2"/>
      <scheme val="minor"/>
    </font>
    <font>
      <b/>
      <sz val="13"/>
      <color rgb="FF000000"/>
      <name val="Arial Cyr"/>
    </font>
    <font>
      <b/>
      <sz val="13"/>
      <name val="Calibri"/>
      <family val="2"/>
      <scheme val="minor"/>
    </font>
    <font>
      <b/>
      <sz val="14"/>
      <color rgb="FF000000"/>
      <name val="Arial Cyr"/>
      <charset val="204"/>
    </font>
    <font>
      <sz val="11"/>
      <color rgb="FF00000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6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1"/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4" fontId="1" fillId="0" borderId="3">
      <alignment horizontal="right" vertical="top" shrinkToFit="1"/>
    </xf>
    <xf numFmtId="4" fontId="1" fillId="0" borderId="1">
      <alignment horizontal="right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0" borderId="2">
      <alignment horizontal="center" vertical="center" wrapText="1"/>
    </xf>
    <xf numFmtId="0" fontId="3" fillId="0" borderId="3">
      <alignment horizontal="left" vertical="top" wrapText="1"/>
    </xf>
    <xf numFmtId="0" fontId="1" fillId="4" borderId="1">
      <alignment horizontal="center"/>
    </xf>
    <xf numFmtId="49" fontId="5" fillId="0" borderId="3">
      <alignment horizontal="center" vertical="top" wrapText="1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6" applyNumberFormat="1" applyProtection="1">
      <alignment horizontal="right"/>
    </xf>
    <xf numFmtId="0" fontId="3" fillId="0" borderId="1" xfId="8" applyNumberFormat="1" applyProtection="1"/>
    <xf numFmtId="0" fontId="1" fillId="0" borderId="3" xfId="9" applyNumberFormat="1" applyProtection="1">
      <alignment horizontal="center" vertical="center" shrinkToFit="1"/>
    </xf>
    <xf numFmtId="0" fontId="1" fillId="0" borderId="3" xfId="10" quotePrefix="1" applyNumberFormat="1" applyProtection="1">
      <alignment horizontal="left" vertical="top" wrapText="1"/>
    </xf>
    <xf numFmtId="0" fontId="1" fillId="0" borderId="3" xfId="10" applyNumberFormat="1" applyProtection="1">
      <alignment horizontal="left" vertical="top" wrapText="1"/>
    </xf>
    <xf numFmtId="4" fontId="1" fillId="2" borderId="3" xfId="11" applyNumberFormat="1" applyProtection="1">
      <alignment horizontal="right" vertical="top" shrinkToFit="1"/>
    </xf>
    <xf numFmtId="4" fontId="1" fillId="0" borderId="3" xfId="12" applyNumberFormat="1" applyProtection="1">
      <alignment horizontal="right" vertical="top" shrinkToFit="1"/>
    </xf>
    <xf numFmtId="4" fontId="1" fillId="0" borderId="1" xfId="13" applyNumberFormat="1" applyProtection="1">
      <alignment horizontal="right" shrinkToFit="1"/>
    </xf>
    <xf numFmtId="0" fontId="3" fillId="0" borderId="4" xfId="14" applyNumberFormat="1" applyProtection="1">
      <alignment horizontal="left"/>
    </xf>
    <xf numFmtId="4" fontId="3" fillId="3" borderId="3" xfId="15" applyNumberFormat="1" applyProtection="1">
      <alignment horizontal="right" vertical="top" shrinkToFit="1"/>
    </xf>
    <xf numFmtId="0" fontId="1" fillId="0" borderId="5" xfId="16" applyNumberFormat="1" applyProtection="1"/>
    <xf numFmtId="0" fontId="1" fillId="0" borderId="1" xfId="17" applyNumberFormat="1" applyProtection="1">
      <alignment horizontal="left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3" fillId="0" borderId="2" xfId="7" applyNumberFormat="1" applyProtection="1">
      <alignment horizontal="center" vertical="center" wrapText="1"/>
    </xf>
    <xf numFmtId="0" fontId="3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49" fontId="6" fillId="0" borderId="6" xfId="27" applyNumberFormat="1" applyFont="1" applyBorder="1" applyAlignment="1" applyProtection="1">
      <alignment horizontal="center" vertical="center" wrapText="1"/>
    </xf>
    <xf numFmtId="0" fontId="6" fillId="0" borderId="6" xfId="1" applyNumberFormat="1" applyFont="1" applyBorder="1" applyAlignment="1" applyProtection="1">
      <alignment horizontal="center" vertical="center" wrapText="1"/>
    </xf>
    <xf numFmtId="0" fontId="7" fillId="5" borderId="3" xfId="10" quotePrefix="1" applyNumberFormat="1" applyFont="1" applyFill="1" applyProtection="1">
      <alignment horizontal="left" vertical="top" wrapText="1"/>
    </xf>
    <xf numFmtId="0" fontId="7" fillId="5" borderId="3" xfId="10" applyNumberFormat="1" applyFont="1" applyFill="1" applyProtection="1">
      <alignment horizontal="left" vertical="top" wrapText="1"/>
    </xf>
    <xf numFmtId="0" fontId="8" fillId="5" borderId="3" xfId="10" applyNumberFormat="1" applyFont="1" applyFill="1" applyProtection="1">
      <alignment horizontal="left" vertical="top" wrapText="1"/>
    </xf>
    <xf numFmtId="4" fontId="7" fillId="5" borderId="3" xfId="11" applyNumberFormat="1" applyFont="1" applyFill="1" applyProtection="1">
      <alignment horizontal="right" vertical="top" shrinkToFit="1"/>
    </xf>
    <xf numFmtId="0" fontId="2" fillId="0" borderId="1" xfId="2" applyNumberFormat="1" applyFont="1" applyProtection="1"/>
    <xf numFmtId="0" fontId="9" fillId="0" borderId="0" xfId="0" applyFont="1" applyProtection="1">
      <protection locked="0"/>
    </xf>
    <xf numFmtId="0" fontId="2" fillId="6" borderId="3" xfId="10" quotePrefix="1" applyNumberFormat="1" applyFont="1" applyFill="1" applyProtection="1">
      <alignment horizontal="left" vertical="top" wrapText="1"/>
    </xf>
    <xf numFmtId="0" fontId="2" fillId="6" borderId="3" xfId="10" applyNumberFormat="1" applyFont="1" applyFill="1" applyProtection="1">
      <alignment horizontal="left" vertical="top" wrapText="1"/>
    </xf>
    <xf numFmtId="4" fontId="2" fillId="6" borderId="3" xfId="11" applyNumberFormat="1" applyFont="1" applyFill="1" applyProtection="1">
      <alignment horizontal="right" vertical="top" shrinkToFit="1"/>
    </xf>
    <xf numFmtId="0" fontId="7" fillId="6" borderId="3" xfId="10" quotePrefix="1" applyNumberFormat="1" applyFont="1" applyFill="1" applyProtection="1">
      <alignment horizontal="left" vertical="top" wrapText="1"/>
    </xf>
    <xf numFmtId="0" fontId="7" fillId="6" borderId="3" xfId="10" applyNumberFormat="1" applyFont="1" applyFill="1" applyProtection="1">
      <alignment horizontal="left" vertical="top" wrapText="1"/>
    </xf>
    <xf numFmtId="4" fontId="7" fillId="6" borderId="3" xfId="11" applyNumberFormat="1" applyFont="1" applyFill="1" applyProtection="1">
      <alignment horizontal="right" vertical="top" shrinkToFit="1"/>
    </xf>
    <xf numFmtId="0" fontId="10" fillId="6" borderId="3" xfId="10" applyNumberFormat="1" applyFont="1" applyFill="1" applyAlignment="1" applyProtection="1">
      <alignment horizontal="center" vertical="top" wrapText="1"/>
    </xf>
    <xf numFmtId="49" fontId="10" fillId="6" borderId="3" xfId="10" applyNumberFormat="1" applyFont="1" applyFill="1" applyProtection="1">
      <alignment horizontal="left" vertical="top" wrapText="1"/>
    </xf>
    <xf numFmtId="0" fontId="10" fillId="6" borderId="3" xfId="10" quotePrefix="1" applyNumberFormat="1" applyFont="1" applyFill="1" applyProtection="1">
      <alignment horizontal="left" vertical="top" wrapText="1"/>
    </xf>
    <xf numFmtId="4" fontId="10" fillId="6" borderId="3" xfId="12" applyNumberFormat="1" applyFont="1" applyFill="1" applyProtection="1">
      <alignment horizontal="right" vertical="top" shrinkToFit="1"/>
    </xf>
    <xf numFmtId="4" fontId="10" fillId="0" borderId="1" xfId="13" applyNumberFormat="1" applyFont="1" applyFill="1" applyProtection="1">
      <alignment horizontal="right" shrinkToFit="1"/>
    </xf>
    <xf numFmtId="0" fontId="11" fillId="0" borderId="0" xfId="0" applyFont="1" applyFill="1" applyProtection="1">
      <protection locked="0"/>
    </xf>
    <xf numFmtId="0" fontId="12" fillId="6" borderId="3" xfId="10" quotePrefix="1" applyNumberFormat="1" applyFont="1" applyFill="1" applyProtection="1">
      <alignment horizontal="left" vertical="top" wrapText="1"/>
    </xf>
    <xf numFmtId="0" fontId="12" fillId="6" borderId="3" xfId="10" applyNumberFormat="1" applyFont="1" applyFill="1" applyProtection="1">
      <alignment horizontal="left" vertical="top" wrapText="1"/>
    </xf>
    <xf numFmtId="4" fontId="12" fillId="6" borderId="3" xfId="11" applyNumberFormat="1" applyFont="1" applyFill="1" applyProtection="1">
      <alignment horizontal="right" vertical="top" shrinkToFit="1"/>
    </xf>
    <xf numFmtId="4" fontId="7" fillId="7" borderId="3" xfId="11" applyNumberFormat="1" applyFont="1" applyFill="1" applyProtection="1">
      <alignment horizontal="right" vertical="top" shrinkToFit="1"/>
    </xf>
    <xf numFmtId="0" fontId="3" fillId="0" borderId="2" xfId="7" applyNumberFormat="1" applyAlignment="1" applyProtection="1">
      <alignment vertical="center" wrapText="1"/>
    </xf>
    <xf numFmtId="0" fontId="3" fillId="0" borderId="7" xfId="7" applyBorder="1" applyAlignment="1">
      <alignment vertical="center" wrapText="1"/>
    </xf>
    <xf numFmtId="0" fontId="1" fillId="0" borderId="4" xfId="9" applyNumberFormat="1" applyBorder="1" applyProtection="1">
      <alignment horizontal="center" vertical="center" shrinkToFit="1"/>
    </xf>
    <xf numFmtId="4" fontId="7" fillId="5" borderId="7" xfId="11" applyNumberFormat="1" applyFont="1" applyFill="1" applyBorder="1" applyProtection="1">
      <alignment horizontal="right" vertical="top" shrinkToFit="1"/>
    </xf>
    <xf numFmtId="49" fontId="13" fillId="0" borderId="6" xfId="27" applyFont="1" applyBorder="1" applyAlignment="1">
      <alignment horizontal="center" vertical="center" wrapText="1"/>
    </xf>
    <xf numFmtId="0" fontId="3" fillId="0" borderId="8" xfId="7" applyNumberFormat="1" applyBorder="1" applyProtection="1">
      <alignment horizontal="center" vertical="center" wrapText="1"/>
    </xf>
    <xf numFmtId="0" fontId="3" fillId="0" borderId="8" xfId="7" applyBorder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right" vertical="center"/>
    </xf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 vertical="center" wrapText="1"/>
    </xf>
    <xf numFmtId="0" fontId="1" fillId="0" borderId="1" xfId="1" applyNumberFormat="1" applyAlignment="1" applyProtection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1" applyNumberFormat="1" applyFont="1" applyAlignment="1" applyProtection="1">
      <alignment horizontal="center" vertical="center" wrapText="1"/>
    </xf>
    <xf numFmtId="0" fontId="16" fillId="0" borderId="1" xfId="1" applyFont="1" applyAlignment="1">
      <alignment horizontal="center" vertical="center" wrapText="1"/>
    </xf>
  </cellXfs>
  <cellStyles count="28">
    <cellStyle name="br" xfId="20"/>
    <cellStyle name="col" xfId="19"/>
    <cellStyle name="st24" xfId="7"/>
    <cellStyle name="st25" xfId="8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xl46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5" tint="-0.249977111117893"/>
    <pageSetUpPr fitToPage="1"/>
  </sheetPr>
  <dimension ref="A1:K139"/>
  <sheetViews>
    <sheetView showGridLines="0" tabSelected="1" zoomScale="78" zoomScaleNormal="78" zoomScaleSheetLayoutView="100" workbookViewId="0">
      <pane ySplit="8" topLeftCell="A9" activePane="bottomLeft" state="frozen"/>
      <selection pane="bottomLeft" activeCell="N12" sqref="N12"/>
    </sheetView>
  </sheetViews>
  <sheetFormatPr defaultRowHeight="15" outlineLevelRow="5"/>
  <cols>
    <col min="1" max="1" width="54.7109375" style="1" customWidth="1"/>
    <col min="2" max="2" width="7.42578125" style="1" customWidth="1"/>
    <col min="3" max="3" width="7" style="1" customWidth="1"/>
    <col min="4" max="4" width="15.7109375" style="1" customWidth="1"/>
    <col min="5" max="5" width="6.7109375" style="1" customWidth="1"/>
    <col min="6" max="6" width="11" style="1" hidden="1" customWidth="1"/>
    <col min="7" max="8" width="20.7109375" style="1" customWidth="1"/>
    <col min="9" max="9" width="14.5703125" style="1" customWidth="1"/>
    <col min="10" max="10" width="0.140625" style="1" customWidth="1"/>
    <col min="11" max="11" width="1.140625" style="1" customWidth="1"/>
    <col min="12" max="16384" width="9.140625" style="1"/>
  </cols>
  <sheetData>
    <row r="1" spans="1:11">
      <c r="E1" s="52"/>
      <c r="F1" s="53" t="s">
        <v>133</v>
      </c>
      <c r="G1" s="53"/>
      <c r="H1" s="53"/>
      <c r="I1" s="53"/>
    </row>
    <row r="2" spans="1:11">
      <c r="E2" s="54"/>
      <c r="F2" s="55" t="s">
        <v>131</v>
      </c>
      <c r="G2" s="55"/>
      <c r="H2" s="55"/>
      <c r="I2" s="55"/>
    </row>
    <row r="3" spans="1:11" ht="63.75" customHeight="1">
      <c r="E3" s="56" t="s">
        <v>132</v>
      </c>
      <c r="F3" s="58"/>
      <c r="G3" s="56"/>
      <c r="H3" s="56"/>
      <c r="I3" s="56"/>
    </row>
    <row r="4" spans="1:11" ht="69.75" customHeight="1">
      <c r="A4" s="59" t="s">
        <v>134</v>
      </c>
      <c r="B4" s="60"/>
      <c r="C4" s="60"/>
      <c r="D4" s="60"/>
      <c r="E4" s="60"/>
      <c r="F4" s="57"/>
      <c r="G4" s="60"/>
      <c r="H4" s="60"/>
      <c r="I4" s="60"/>
      <c r="J4" s="2"/>
      <c r="K4" s="2"/>
    </row>
    <row r="5" spans="1:11" ht="12.75" customHeight="1">
      <c r="A5" s="15" t="s">
        <v>0</v>
      </c>
      <c r="B5" s="16"/>
      <c r="C5" s="16"/>
      <c r="D5" s="16"/>
      <c r="E5" s="16"/>
      <c r="F5" s="16"/>
      <c r="G5" s="16"/>
      <c r="H5" s="16"/>
      <c r="I5" s="16"/>
      <c r="J5" s="3"/>
      <c r="K5" s="3"/>
    </row>
    <row r="6" spans="1:11" ht="15.2" customHeight="1">
      <c r="A6" s="44" t="s">
        <v>1</v>
      </c>
      <c r="B6" s="17" t="s">
        <v>2</v>
      </c>
      <c r="C6" s="17" t="s">
        <v>3</v>
      </c>
      <c r="D6" s="17" t="s">
        <v>4</v>
      </c>
      <c r="E6" s="17" t="s">
        <v>5</v>
      </c>
      <c r="F6" s="49" t="s">
        <v>6</v>
      </c>
      <c r="G6" s="20" t="s">
        <v>124</v>
      </c>
      <c r="H6" s="20" t="s">
        <v>125</v>
      </c>
      <c r="I6" s="21" t="s">
        <v>126</v>
      </c>
      <c r="J6" s="4"/>
      <c r="K6" s="4"/>
    </row>
    <row r="7" spans="1:11">
      <c r="A7" s="45"/>
      <c r="B7" s="18"/>
      <c r="C7" s="18"/>
      <c r="D7" s="18"/>
      <c r="E7" s="18"/>
      <c r="F7" s="50"/>
      <c r="G7" s="20"/>
      <c r="H7" s="20"/>
      <c r="I7" s="21"/>
      <c r="J7" s="2"/>
      <c r="K7" s="2"/>
    </row>
    <row r="8" spans="1:11" ht="28.5" customHeigh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46">
        <v>7</v>
      </c>
      <c r="G8" s="48" t="s">
        <v>129</v>
      </c>
      <c r="H8" s="48" t="s">
        <v>130</v>
      </c>
      <c r="I8" s="51">
        <v>8</v>
      </c>
      <c r="J8" s="2"/>
      <c r="K8" s="2"/>
    </row>
    <row r="9" spans="1:11" ht="31.5">
      <c r="A9" s="22" t="s">
        <v>7</v>
      </c>
      <c r="B9" s="22" t="s">
        <v>8</v>
      </c>
      <c r="C9" s="23"/>
      <c r="D9" s="24">
        <v>1</v>
      </c>
      <c r="E9" s="23"/>
      <c r="F9" s="23"/>
      <c r="G9" s="47">
        <v>12062260.619999999</v>
      </c>
      <c r="H9" s="47">
        <v>6784833.6200000001</v>
      </c>
      <c r="I9" s="47">
        <f>H9*100/G9</f>
        <v>56.248441596016519</v>
      </c>
      <c r="J9" s="2"/>
    </row>
    <row r="10" spans="1:11" s="27" customFormat="1" ht="78.75" outlineLevel="2">
      <c r="A10" s="28" t="s">
        <v>9</v>
      </c>
      <c r="B10" s="28" t="s">
        <v>8</v>
      </c>
      <c r="C10" s="28" t="s">
        <v>10</v>
      </c>
      <c r="D10" s="29"/>
      <c r="E10" s="29"/>
      <c r="F10" s="29"/>
      <c r="G10" s="30">
        <v>84000</v>
      </c>
      <c r="H10" s="30">
        <v>63000</v>
      </c>
      <c r="I10" s="33">
        <f t="shared" ref="I10:I12" si="0">H10*100/G10</f>
        <v>75</v>
      </c>
      <c r="J10" s="26"/>
    </row>
    <row r="11" spans="1:11" ht="25.5" outlineLevel="3">
      <c r="A11" s="6" t="s">
        <v>11</v>
      </c>
      <c r="B11" s="6" t="s">
        <v>8</v>
      </c>
      <c r="C11" s="6" t="s">
        <v>10</v>
      </c>
      <c r="D11" s="6" t="s">
        <v>12</v>
      </c>
      <c r="E11" s="7"/>
      <c r="F11" s="7"/>
      <c r="G11" s="8">
        <v>84000</v>
      </c>
      <c r="H11" s="8">
        <v>63000</v>
      </c>
      <c r="I11" s="25">
        <f t="shared" si="0"/>
        <v>75</v>
      </c>
      <c r="J11" s="2"/>
    </row>
    <row r="12" spans="1:11" ht="51" outlineLevel="4">
      <c r="A12" s="6" t="s">
        <v>13</v>
      </c>
      <c r="B12" s="6" t="s">
        <v>8</v>
      </c>
      <c r="C12" s="6" t="s">
        <v>10</v>
      </c>
      <c r="D12" s="6" t="s">
        <v>12</v>
      </c>
      <c r="E12" s="6" t="s">
        <v>14</v>
      </c>
      <c r="F12" s="7"/>
      <c r="G12" s="8">
        <v>84000</v>
      </c>
      <c r="H12" s="8">
        <v>63000</v>
      </c>
      <c r="I12" s="25">
        <f t="shared" si="0"/>
        <v>75</v>
      </c>
      <c r="J12" s="2"/>
    </row>
    <row r="13" spans="1:11" hidden="1" outlineLevel="5">
      <c r="A13" s="6" t="s">
        <v>15</v>
      </c>
      <c r="B13" s="6" t="s">
        <v>8</v>
      </c>
      <c r="C13" s="6" t="s">
        <v>10</v>
      </c>
      <c r="D13" s="6" t="s">
        <v>12</v>
      </c>
      <c r="E13" s="6" t="s">
        <v>14</v>
      </c>
      <c r="F13" s="6" t="s">
        <v>16</v>
      </c>
      <c r="G13" s="9">
        <v>84000</v>
      </c>
      <c r="H13" s="9">
        <v>63000</v>
      </c>
      <c r="I13" s="9">
        <v>21000</v>
      </c>
      <c r="J13" s="10"/>
    </row>
    <row r="14" spans="1:11" ht="78.75" outlineLevel="2" collapsed="1">
      <c r="A14" s="31" t="s">
        <v>17</v>
      </c>
      <c r="B14" s="31" t="s">
        <v>8</v>
      </c>
      <c r="C14" s="31" t="s">
        <v>18</v>
      </c>
      <c r="D14" s="32"/>
      <c r="E14" s="32"/>
      <c r="F14" s="32"/>
      <c r="G14" s="33">
        <v>3696400</v>
      </c>
      <c r="H14" s="33">
        <v>2726326.82</v>
      </c>
      <c r="I14" s="33">
        <f t="shared" ref="I14:I16" si="1">H14*100/G14</f>
        <v>73.75627150741262</v>
      </c>
      <c r="J14" s="2"/>
    </row>
    <row r="15" spans="1:11" ht="15.75" outlineLevel="3">
      <c r="A15" s="6" t="s">
        <v>19</v>
      </c>
      <c r="B15" s="6" t="s">
        <v>8</v>
      </c>
      <c r="C15" s="6" t="s">
        <v>18</v>
      </c>
      <c r="D15" s="6" t="s">
        <v>20</v>
      </c>
      <c r="E15" s="7"/>
      <c r="F15" s="7"/>
      <c r="G15" s="8">
        <v>1389500</v>
      </c>
      <c r="H15" s="8">
        <v>1154899.1499999999</v>
      </c>
      <c r="I15" s="25">
        <f t="shared" si="1"/>
        <v>83.116167686218049</v>
      </c>
      <c r="J15" s="2"/>
    </row>
    <row r="16" spans="1:11" ht="15.75" outlineLevel="4">
      <c r="A16" s="6" t="s">
        <v>21</v>
      </c>
      <c r="B16" s="6" t="s">
        <v>8</v>
      </c>
      <c r="C16" s="6" t="s">
        <v>18</v>
      </c>
      <c r="D16" s="6" t="s">
        <v>20</v>
      </c>
      <c r="E16" s="6" t="s">
        <v>22</v>
      </c>
      <c r="F16" s="7"/>
      <c r="G16" s="8">
        <v>1358600</v>
      </c>
      <c r="H16" s="8">
        <v>1134941.95</v>
      </c>
      <c r="I16" s="25">
        <f t="shared" si="1"/>
        <v>83.537608567643161</v>
      </c>
      <c r="J16" s="2"/>
    </row>
    <row r="17" spans="1:10" hidden="1" outlineLevel="5">
      <c r="A17" s="6" t="s">
        <v>15</v>
      </c>
      <c r="B17" s="6" t="s">
        <v>8</v>
      </c>
      <c r="C17" s="6" t="s">
        <v>18</v>
      </c>
      <c r="D17" s="6" t="s">
        <v>20</v>
      </c>
      <c r="E17" s="6" t="s">
        <v>22</v>
      </c>
      <c r="F17" s="6" t="s">
        <v>16</v>
      </c>
      <c r="G17" s="9">
        <v>1318600</v>
      </c>
      <c r="H17" s="9">
        <v>1108141.95</v>
      </c>
      <c r="I17" s="9">
        <v>203709.96</v>
      </c>
      <c r="J17" s="10"/>
    </row>
    <row r="18" spans="1:10" hidden="1" outlineLevel="5">
      <c r="A18" s="6" t="s">
        <v>15</v>
      </c>
      <c r="B18" s="6" t="s">
        <v>8</v>
      </c>
      <c r="C18" s="6" t="s">
        <v>18</v>
      </c>
      <c r="D18" s="6" t="s">
        <v>20</v>
      </c>
      <c r="E18" s="6" t="s">
        <v>22</v>
      </c>
      <c r="F18" s="6" t="s">
        <v>23</v>
      </c>
      <c r="G18" s="9">
        <v>40000</v>
      </c>
      <c r="H18" s="9">
        <v>26800</v>
      </c>
      <c r="I18" s="9">
        <v>13200</v>
      </c>
      <c r="J18" s="10"/>
    </row>
    <row r="19" spans="1:10" ht="15.75" outlineLevel="4" collapsed="1">
      <c r="A19" s="6" t="s">
        <v>24</v>
      </c>
      <c r="B19" s="6" t="s">
        <v>8</v>
      </c>
      <c r="C19" s="6" t="s">
        <v>18</v>
      </c>
      <c r="D19" s="6" t="s">
        <v>20</v>
      </c>
      <c r="E19" s="6" t="s">
        <v>25</v>
      </c>
      <c r="F19" s="7"/>
      <c r="G19" s="8">
        <v>20900</v>
      </c>
      <c r="H19" s="8">
        <v>15621.39</v>
      </c>
      <c r="I19" s="25">
        <f>H19*100/G19</f>
        <v>74.743492822966502</v>
      </c>
      <c r="J19" s="2"/>
    </row>
    <row r="20" spans="1:10" hidden="1" outlineLevel="5">
      <c r="A20" s="6" t="s">
        <v>15</v>
      </c>
      <c r="B20" s="6" t="s">
        <v>8</v>
      </c>
      <c r="C20" s="6" t="s">
        <v>18</v>
      </c>
      <c r="D20" s="6" t="s">
        <v>20</v>
      </c>
      <c r="E20" s="6" t="s">
        <v>25</v>
      </c>
      <c r="F20" s="6" t="s">
        <v>16</v>
      </c>
      <c r="G20" s="9">
        <v>20900</v>
      </c>
      <c r="H20" s="9">
        <v>15621.39</v>
      </c>
      <c r="I20" s="9">
        <v>5278.61</v>
      </c>
      <c r="J20" s="10"/>
    </row>
    <row r="21" spans="1:10" ht="15.75" outlineLevel="4" collapsed="1">
      <c r="A21" s="6" t="s">
        <v>26</v>
      </c>
      <c r="B21" s="6" t="s">
        <v>8</v>
      </c>
      <c r="C21" s="6" t="s">
        <v>18</v>
      </c>
      <c r="D21" s="6" t="s">
        <v>20</v>
      </c>
      <c r="E21" s="6" t="s">
        <v>27</v>
      </c>
      <c r="F21" s="7"/>
      <c r="G21" s="8">
        <v>10000</v>
      </c>
      <c r="H21" s="8">
        <v>4335.8100000000004</v>
      </c>
      <c r="I21" s="25">
        <f>H21*100/G21</f>
        <v>43.358100000000007</v>
      </c>
      <c r="J21" s="2"/>
    </row>
    <row r="22" spans="1:10" hidden="1" outlineLevel="5">
      <c r="A22" s="6" t="s">
        <v>15</v>
      </c>
      <c r="B22" s="6" t="s">
        <v>8</v>
      </c>
      <c r="C22" s="6" t="s">
        <v>18</v>
      </c>
      <c r="D22" s="6" t="s">
        <v>20</v>
      </c>
      <c r="E22" s="6" t="s">
        <v>27</v>
      </c>
      <c r="F22" s="6" t="s">
        <v>16</v>
      </c>
      <c r="G22" s="9">
        <v>10000</v>
      </c>
      <c r="H22" s="9">
        <v>4335.8100000000004</v>
      </c>
      <c r="I22" s="9">
        <v>5508.02</v>
      </c>
      <c r="J22" s="10"/>
    </row>
    <row r="23" spans="1:10" ht="15.75" outlineLevel="3" collapsed="1">
      <c r="A23" s="6" t="s">
        <v>28</v>
      </c>
      <c r="B23" s="6" t="s">
        <v>8</v>
      </c>
      <c r="C23" s="6" t="s">
        <v>18</v>
      </c>
      <c r="D23" s="6" t="s">
        <v>29</v>
      </c>
      <c r="E23" s="7"/>
      <c r="F23" s="7"/>
      <c r="G23" s="8">
        <v>733200</v>
      </c>
      <c r="H23" s="8">
        <v>394463.22</v>
      </c>
      <c r="I23" s="25">
        <f t="shared" ref="I23:I24" si="2">H23*100/G23</f>
        <v>53.800220949263505</v>
      </c>
      <c r="J23" s="2"/>
    </row>
    <row r="24" spans="1:10" ht="25.5" outlineLevel="4">
      <c r="A24" s="6" t="s">
        <v>30</v>
      </c>
      <c r="B24" s="6" t="s">
        <v>8</v>
      </c>
      <c r="C24" s="6" t="s">
        <v>18</v>
      </c>
      <c r="D24" s="6" t="s">
        <v>29</v>
      </c>
      <c r="E24" s="6" t="s">
        <v>31</v>
      </c>
      <c r="F24" s="7"/>
      <c r="G24" s="8">
        <v>563100</v>
      </c>
      <c r="H24" s="8">
        <v>304879.62</v>
      </c>
      <c r="I24" s="25">
        <f t="shared" si="2"/>
        <v>54.143068726691531</v>
      </c>
      <c r="J24" s="2"/>
    </row>
    <row r="25" spans="1:10" hidden="1" outlineLevel="5">
      <c r="A25" s="6" t="s">
        <v>15</v>
      </c>
      <c r="B25" s="6" t="s">
        <v>8</v>
      </c>
      <c r="C25" s="6" t="s">
        <v>18</v>
      </c>
      <c r="D25" s="6" t="s">
        <v>29</v>
      </c>
      <c r="E25" s="6" t="s">
        <v>31</v>
      </c>
      <c r="F25" s="6" t="s">
        <v>16</v>
      </c>
      <c r="G25" s="9">
        <v>563100</v>
      </c>
      <c r="H25" s="9">
        <v>304879.62</v>
      </c>
      <c r="I25" s="9">
        <v>243843.41</v>
      </c>
      <c r="J25" s="10"/>
    </row>
    <row r="26" spans="1:10" ht="38.25" outlineLevel="4" collapsed="1">
      <c r="A26" s="6" t="s">
        <v>32</v>
      </c>
      <c r="B26" s="6" t="s">
        <v>8</v>
      </c>
      <c r="C26" s="6" t="s">
        <v>18</v>
      </c>
      <c r="D26" s="6" t="s">
        <v>29</v>
      </c>
      <c r="E26" s="6" t="s">
        <v>33</v>
      </c>
      <c r="F26" s="7"/>
      <c r="G26" s="8">
        <v>170100</v>
      </c>
      <c r="H26" s="8">
        <v>89583.6</v>
      </c>
      <c r="I26" s="25">
        <f>H26*100/G26</f>
        <v>52.6652557319224</v>
      </c>
      <c r="J26" s="2"/>
    </row>
    <row r="27" spans="1:10" hidden="1" outlineLevel="5">
      <c r="A27" s="6" t="s">
        <v>15</v>
      </c>
      <c r="B27" s="6" t="s">
        <v>8</v>
      </c>
      <c r="C27" s="6" t="s">
        <v>18</v>
      </c>
      <c r="D27" s="6" t="s">
        <v>29</v>
      </c>
      <c r="E27" s="6" t="s">
        <v>33</v>
      </c>
      <c r="F27" s="6" t="s">
        <v>16</v>
      </c>
      <c r="G27" s="9">
        <v>170100</v>
      </c>
      <c r="H27" s="9">
        <v>89583.6</v>
      </c>
      <c r="I27" s="9">
        <v>78866.27</v>
      </c>
      <c r="J27" s="10"/>
    </row>
    <row r="28" spans="1:10" ht="15.75" outlineLevel="3" collapsed="1">
      <c r="A28" s="6" t="s">
        <v>34</v>
      </c>
      <c r="B28" s="6" t="s">
        <v>8</v>
      </c>
      <c r="C28" s="6" t="s">
        <v>18</v>
      </c>
      <c r="D28" s="6" t="s">
        <v>35</v>
      </c>
      <c r="E28" s="7"/>
      <c r="F28" s="7"/>
      <c r="G28" s="8">
        <v>990300</v>
      </c>
      <c r="H28" s="8">
        <v>757943.58</v>
      </c>
      <c r="I28" s="25">
        <f t="shared" ref="I28:I29" si="3">H28*100/G28</f>
        <v>76.53676461678279</v>
      </c>
      <c r="J28" s="2"/>
    </row>
    <row r="29" spans="1:10" ht="25.5" outlineLevel="4">
      <c r="A29" s="6" t="s">
        <v>30</v>
      </c>
      <c r="B29" s="6" t="s">
        <v>8</v>
      </c>
      <c r="C29" s="6" t="s">
        <v>18</v>
      </c>
      <c r="D29" s="6" t="s">
        <v>35</v>
      </c>
      <c r="E29" s="6" t="s">
        <v>31</v>
      </c>
      <c r="F29" s="7"/>
      <c r="G29" s="8">
        <v>760600</v>
      </c>
      <c r="H29" s="8">
        <v>585912.87</v>
      </c>
      <c r="I29" s="25">
        <f t="shared" si="3"/>
        <v>77.032983171180646</v>
      </c>
      <c r="J29" s="2"/>
    </row>
    <row r="30" spans="1:10" hidden="1" outlineLevel="5">
      <c r="A30" s="6" t="s">
        <v>15</v>
      </c>
      <c r="B30" s="6" t="s">
        <v>8</v>
      </c>
      <c r="C30" s="6" t="s">
        <v>18</v>
      </c>
      <c r="D30" s="6" t="s">
        <v>35</v>
      </c>
      <c r="E30" s="6" t="s">
        <v>31</v>
      </c>
      <c r="F30" s="6" t="s">
        <v>16</v>
      </c>
      <c r="G30" s="9">
        <v>760600</v>
      </c>
      <c r="H30" s="9">
        <v>585912.87</v>
      </c>
      <c r="I30" s="9">
        <v>172067.08</v>
      </c>
      <c r="J30" s="10"/>
    </row>
    <row r="31" spans="1:10" ht="38.25" outlineLevel="4" collapsed="1">
      <c r="A31" s="6" t="s">
        <v>32</v>
      </c>
      <c r="B31" s="6" t="s">
        <v>8</v>
      </c>
      <c r="C31" s="6" t="s">
        <v>18</v>
      </c>
      <c r="D31" s="6" t="s">
        <v>35</v>
      </c>
      <c r="E31" s="6" t="s">
        <v>33</v>
      </c>
      <c r="F31" s="7"/>
      <c r="G31" s="8">
        <v>229700</v>
      </c>
      <c r="H31" s="8">
        <v>172030.71</v>
      </c>
      <c r="I31" s="25">
        <f>H31*100/G31</f>
        <v>74.893648236830643</v>
      </c>
      <c r="J31" s="2"/>
    </row>
    <row r="32" spans="1:10" hidden="1" outlineLevel="5">
      <c r="A32" s="6" t="s">
        <v>15</v>
      </c>
      <c r="B32" s="6" t="s">
        <v>8</v>
      </c>
      <c r="C32" s="6" t="s">
        <v>18</v>
      </c>
      <c r="D32" s="6" t="s">
        <v>35</v>
      </c>
      <c r="E32" s="6" t="s">
        <v>33</v>
      </c>
      <c r="F32" s="6" t="s">
        <v>16</v>
      </c>
      <c r="G32" s="9">
        <v>229700</v>
      </c>
      <c r="H32" s="9">
        <v>172030.71</v>
      </c>
      <c r="I32" s="9">
        <v>52805.77</v>
      </c>
      <c r="J32" s="10"/>
    </row>
    <row r="33" spans="1:10" ht="25.5" outlineLevel="3" collapsed="1">
      <c r="A33" s="6" t="s">
        <v>36</v>
      </c>
      <c r="B33" s="6" t="s">
        <v>8</v>
      </c>
      <c r="C33" s="6" t="s">
        <v>18</v>
      </c>
      <c r="D33" s="6" t="s">
        <v>37</v>
      </c>
      <c r="E33" s="7"/>
      <c r="F33" s="7"/>
      <c r="G33" s="8">
        <v>583400</v>
      </c>
      <c r="H33" s="8">
        <v>419020.87</v>
      </c>
      <c r="I33" s="25">
        <f t="shared" ref="I33:I34" si="4">H33*100/G33</f>
        <v>71.823940692492286</v>
      </c>
      <c r="J33" s="2"/>
    </row>
    <row r="34" spans="1:10" ht="25.5" outlineLevel="4">
      <c r="A34" s="6" t="s">
        <v>30</v>
      </c>
      <c r="B34" s="6" t="s">
        <v>8</v>
      </c>
      <c r="C34" s="6" t="s">
        <v>18</v>
      </c>
      <c r="D34" s="6" t="s">
        <v>37</v>
      </c>
      <c r="E34" s="6" t="s">
        <v>31</v>
      </c>
      <c r="F34" s="7"/>
      <c r="G34" s="8">
        <v>448100</v>
      </c>
      <c r="H34" s="8">
        <v>321847.11</v>
      </c>
      <c r="I34" s="25">
        <f t="shared" si="4"/>
        <v>71.824840437402372</v>
      </c>
      <c r="J34" s="2"/>
    </row>
    <row r="35" spans="1:10" hidden="1" outlineLevel="5">
      <c r="A35" s="6" t="s">
        <v>15</v>
      </c>
      <c r="B35" s="6" t="s">
        <v>8</v>
      </c>
      <c r="C35" s="6" t="s">
        <v>18</v>
      </c>
      <c r="D35" s="6" t="s">
        <v>37</v>
      </c>
      <c r="E35" s="6" t="s">
        <v>31</v>
      </c>
      <c r="F35" s="6" t="s">
        <v>16</v>
      </c>
      <c r="G35" s="9">
        <v>448100</v>
      </c>
      <c r="H35" s="9">
        <v>321847.11</v>
      </c>
      <c r="I35" s="9">
        <v>125474.37</v>
      </c>
      <c r="J35" s="10"/>
    </row>
    <row r="36" spans="1:10" ht="38.25" outlineLevel="4" collapsed="1">
      <c r="A36" s="6" t="s">
        <v>32</v>
      </c>
      <c r="B36" s="6" t="s">
        <v>8</v>
      </c>
      <c r="C36" s="6" t="s">
        <v>18</v>
      </c>
      <c r="D36" s="6" t="s">
        <v>37</v>
      </c>
      <c r="E36" s="6" t="s">
        <v>33</v>
      </c>
      <c r="F36" s="7"/>
      <c r="G36" s="8">
        <v>135300</v>
      </c>
      <c r="H36" s="8">
        <v>97173.759999999995</v>
      </c>
      <c r="I36" s="25">
        <f>H36*100/G36</f>
        <v>71.820960827790103</v>
      </c>
      <c r="J36" s="2"/>
    </row>
    <row r="37" spans="1:10" hidden="1" outlineLevel="5">
      <c r="A37" s="6" t="s">
        <v>15</v>
      </c>
      <c r="B37" s="6" t="s">
        <v>8</v>
      </c>
      <c r="C37" s="6" t="s">
        <v>18</v>
      </c>
      <c r="D37" s="6" t="s">
        <v>37</v>
      </c>
      <c r="E37" s="6" t="s">
        <v>33</v>
      </c>
      <c r="F37" s="6" t="s">
        <v>16</v>
      </c>
      <c r="G37" s="9">
        <v>135300</v>
      </c>
      <c r="H37" s="9">
        <v>97173.759999999995</v>
      </c>
      <c r="I37" s="9">
        <v>33373.25</v>
      </c>
      <c r="J37" s="10"/>
    </row>
    <row r="38" spans="1:10" ht="15.75" outlineLevel="2" collapsed="1">
      <c r="A38" s="31" t="s">
        <v>38</v>
      </c>
      <c r="B38" s="31" t="s">
        <v>8</v>
      </c>
      <c r="C38" s="31" t="s">
        <v>39</v>
      </c>
      <c r="D38" s="32"/>
      <c r="E38" s="32"/>
      <c r="F38" s="32"/>
      <c r="G38" s="33">
        <v>4330</v>
      </c>
      <c r="H38" s="33">
        <v>0</v>
      </c>
      <c r="I38" s="33">
        <f t="shared" ref="I38:I40" si="5">H38*100/G38</f>
        <v>0</v>
      </c>
      <c r="J38" s="2"/>
    </row>
    <row r="39" spans="1:10" ht="15.75" outlineLevel="3">
      <c r="A39" s="6" t="s">
        <v>40</v>
      </c>
      <c r="B39" s="6" t="s">
        <v>8</v>
      </c>
      <c r="C39" s="6" t="s">
        <v>39</v>
      </c>
      <c r="D39" s="6" t="s">
        <v>41</v>
      </c>
      <c r="E39" s="7"/>
      <c r="F39" s="7"/>
      <c r="G39" s="8">
        <v>4330</v>
      </c>
      <c r="H39" s="8">
        <v>0</v>
      </c>
      <c r="I39" s="25">
        <f t="shared" si="5"/>
        <v>0</v>
      </c>
      <c r="J39" s="2"/>
    </row>
    <row r="40" spans="1:10" ht="15.75" outlineLevel="4">
      <c r="A40" s="6" t="s">
        <v>42</v>
      </c>
      <c r="B40" s="6" t="s">
        <v>8</v>
      </c>
      <c r="C40" s="6" t="s">
        <v>39</v>
      </c>
      <c r="D40" s="6" t="s">
        <v>41</v>
      </c>
      <c r="E40" s="6" t="s">
        <v>43</v>
      </c>
      <c r="F40" s="7"/>
      <c r="G40" s="8">
        <v>4330</v>
      </c>
      <c r="H40" s="8">
        <v>0</v>
      </c>
      <c r="I40" s="25">
        <f t="shared" si="5"/>
        <v>0</v>
      </c>
      <c r="J40" s="2"/>
    </row>
    <row r="41" spans="1:10" hidden="1" outlineLevel="5">
      <c r="A41" s="6" t="s">
        <v>15</v>
      </c>
      <c r="B41" s="6" t="s">
        <v>8</v>
      </c>
      <c r="C41" s="6" t="s">
        <v>39</v>
      </c>
      <c r="D41" s="6" t="s">
        <v>41</v>
      </c>
      <c r="E41" s="6" t="s">
        <v>43</v>
      </c>
      <c r="F41" s="6" t="s">
        <v>16</v>
      </c>
      <c r="G41" s="9">
        <v>4330</v>
      </c>
      <c r="H41" s="9">
        <v>0</v>
      </c>
      <c r="I41" s="9">
        <v>4330</v>
      </c>
      <c r="J41" s="10"/>
    </row>
    <row r="42" spans="1:10" ht="15.75" outlineLevel="2" collapsed="1">
      <c r="A42" s="31" t="s">
        <v>44</v>
      </c>
      <c r="B42" s="31" t="s">
        <v>8</v>
      </c>
      <c r="C42" s="31" t="s">
        <v>45</v>
      </c>
      <c r="D42" s="32"/>
      <c r="E42" s="32"/>
      <c r="F42" s="32"/>
      <c r="G42" s="33">
        <v>110000</v>
      </c>
      <c r="H42" s="33">
        <v>54547.56</v>
      </c>
      <c r="I42" s="33">
        <f t="shared" ref="I42:I44" si="6">H42*100/G42</f>
        <v>49.588690909090907</v>
      </c>
      <c r="J42" s="2"/>
    </row>
    <row r="43" spans="1:10" ht="25.5" outlineLevel="3">
      <c r="A43" s="6" t="s">
        <v>46</v>
      </c>
      <c r="B43" s="6" t="s">
        <v>8</v>
      </c>
      <c r="C43" s="6" t="s">
        <v>45</v>
      </c>
      <c r="D43" s="6" t="s">
        <v>47</v>
      </c>
      <c r="E43" s="7"/>
      <c r="F43" s="7"/>
      <c r="G43" s="8">
        <v>110000</v>
      </c>
      <c r="H43" s="8">
        <v>54547.56</v>
      </c>
      <c r="I43" s="25">
        <f t="shared" si="6"/>
        <v>49.588690909090907</v>
      </c>
      <c r="J43" s="2"/>
    </row>
    <row r="44" spans="1:10" ht="15.75" outlineLevel="4">
      <c r="A44" s="6" t="s">
        <v>21</v>
      </c>
      <c r="B44" s="6" t="s">
        <v>8</v>
      </c>
      <c r="C44" s="6" t="s">
        <v>45</v>
      </c>
      <c r="D44" s="6" t="s">
        <v>47</v>
      </c>
      <c r="E44" s="6" t="s">
        <v>22</v>
      </c>
      <c r="F44" s="7"/>
      <c r="G44" s="8">
        <v>104000</v>
      </c>
      <c r="H44" s="8">
        <v>51979.56</v>
      </c>
      <c r="I44" s="25">
        <f t="shared" si="6"/>
        <v>49.980346153846156</v>
      </c>
      <c r="J44" s="2"/>
    </row>
    <row r="45" spans="1:10" hidden="1" outlineLevel="5">
      <c r="A45" s="6" t="s">
        <v>15</v>
      </c>
      <c r="B45" s="6" t="s">
        <v>8</v>
      </c>
      <c r="C45" s="6" t="s">
        <v>45</v>
      </c>
      <c r="D45" s="6" t="s">
        <v>47</v>
      </c>
      <c r="E45" s="6" t="s">
        <v>22</v>
      </c>
      <c r="F45" s="6" t="s">
        <v>16</v>
      </c>
      <c r="G45" s="9">
        <v>99800</v>
      </c>
      <c r="H45" s="9">
        <v>51979.56</v>
      </c>
      <c r="I45" s="9">
        <v>42820.44</v>
      </c>
      <c r="J45" s="10"/>
    </row>
    <row r="46" spans="1:10" hidden="1" outlineLevel="5">
      <c r="A46" s="6" t="s">
        <v>15</v>
      </c>
      <c r="B46" s="6" t="s">
        <v>8</v>
      </c>
      <c r="C46" s="6" t="s">
        <v>45</v>
      </c>
      <c r="D46" s="6" t="s">
        <v>47</v>
      </c>
      <c r="E46" s="6" t="s">
        <v>22</v>
      </c>
      <c r="F46" s="6" t="s">
        <v>23</v>
      </c>
      <c r="G46" s="9">
        <v>4200</v>
      </c>
      <c r="H46" s="9">
        <v>0</v>
      </c>
      <c r="I46" s="9">
        <v>4200</v>
      </c>
      <c r="J46" s="10"/>
    </row>
    <row r="47" spans="1:10" ht="15.75" outlineLevel="4" collapsed="1">
      <c r="A47" s="6" t="s">
        <v>26</v>
      </c>
      <c r="B47" s="6" t="s">
        <v>8</v>
      </c>
      <c r="C47" s="6" t="s">
        <v>45</v>
      </c>
      <c r="D47" s="6" t="s">
        <v>47</v>
      </c>
      <c r="E47" s="6" t="s">
        <v>27</v>
      </c>
      <c r="F47" s="7"/>
      <c r="G47" s="8">
        <v>6000</v>
      </c>
      <c r="H47" s="8">
        <v>2568</v>
      </c>
      <c r="I47" s="25">
        <f>H47*100/G47</f>
        <v>42.8</v>
      </c>
      <c r="J47" s="2"/>
    </row>
    <row r="48" spans="1:10" hidden="1" outlineLevel="5">
      <c r="A48" s="6" t="s">
        <v>15</v>
      </c>
      <c r="B48" s="6" t="s">
        <v>8</v>
      </c>
      <c r="C48" s="6" t="s">
        <v>45</v>
      </c>
      <c r="D48" s="6" t="s">
        <v>47</v>
      </c>
      <c r="E48" s="6" t="s">
        <v>27</v>
      </c>
      <c r="F48" s="6" t="s">
        <v>16</v>
      </c>
      <c r="G48" s="9">
        <v>6000</v>
      </c>
      <c r="H48" s="9">
        <v>2568</v>
      </c>
      <c r="I48" s="9">
        <v>3432</v>
      </c>
      <c r="J48" s="10"/>
    </row>
    <row r="49" spans="1:10" ht="31.5" outlineLevel="2" collapsed="1">
      <c r="A49" s="31" t="s">
        <v>48</v>
      </c>
      <c r="B49" s="31" t="s">
        <v>8</v>
      </c>
      <c r="C49" s="31" t="s">
        <v>49</v>
      </c>
      <c r="D49" s="32"/>
      <c r="E49" s="32"/>
      <c r="F49" s="32"/>
      <c r="G49" s="33">
        <v>97500</v>
      </c>
      <c r="H49" s="33">
        <v>48324.42</v>
      </c>
      <c r="I49" s="33">
        <f t="shared" ref="I49:I51" si="7">H49*100/G49</f>
        <v>49.563507692307695</v>
      </c>
      <c r="J49" s="2"/>
    </row>
    <row r="50" spans="1:10" ht="25.5" outlineLevel="3">
      <c r="A50" s="6" t="s">
        <v>50</v>
      </c>
      <c r="B50" s="6" t="s">
        <v>8</v>
      </c>
      <c r="C50" s="6" t="s">
        <v>49</v>
      </c>
      <c r="D50" s="6" t="s">
        <v>51</v>
      </c>
      <c r="E50" s="7"/>
      <c r="F50" s="7"/>
      <c r="G50" s="8">
        <v>97500</v>
      </c>
      <c r="H50" s="8">
        <v>48324.42</v>
      </c>
      <c r="I50" s="25">
        <f t="shared" si="7"/>
        <v>49.563507692307695</v>
      </c>
      <c r="J50" s="2"/>
    </row>
    <row r="51" spans="1:10" ht="25.5" outlineLevel="4">
      <c r="A51" s="6" t="s">
        <v>30</v>
      </c>
      <c r="B51" s="6" t="s">
        <v>8</v>
      </c>
      <c r="C51" s="6" t="s">
        <v>49</v>
      </c>
      <c r="D51" s="6" t="s">
        <v>51</v>
      </c>
      <c r="E51" s="6" t="s">
        <v>31</v>
      </c>
      <c r="F51" s="7"/>
      <c r="G51" s="8">
        <v>47998.92</v>
      </c>
      <c r="H51" s="8">
        <v>37017.199999999997</v>
      </c>
      <c r="I51" s="25">
        <f t="shared" si="7"/>
        <v>77.120901886959118</v>
      </c>
      <c r="J51" s="2"/>
    </row>
    <row r="52" spans="1:10" ht="38.25" hidden="1" outlineLevel="5">
      <c r="A52" s="6" t="s">
        <v>15</v>
      </c>
      <c r="B52" s="6" t="s">
        <v>8</v>
      </c>
      <c r="C52" s="6" t="s">
        <v>49</v>
      </c>
      <c r="D52" s="6" t="s">
        <v>51</v>
      </c>
      <c r="E52" s="6" t="s">
        <v>31</v>
      </c>
      <c r="F52" s="6" t="s">
        <v>52</v>
      </c>
      <c r="G52" s="9">
        <v>47998.92</v>
      </c>
      <c r="H52" s="9">
        <v>37017.199999999997</v>
      </c>
      <c r="I52" s="9">
        <v>10502.71</v>
      </c>
      <c r="J52" s="10"/>
    </row>
    <row r="53" spans="1:10" ht="38.25" outlineLevel="4" collapsed="1">
      <c r="A53" s="6" t="s">
        <v>32</v>
      </c>
      <c r="B53" s="6" t="s">
        <v>8</v>
      </c>
      <c r="C53" s="6" t="s">
        <v>49</v>
      </c>
      <c r="D53" s="6" t="s">
        <v>51</v>
      </c>
      <c r="E53" s="6" t="s">
        <v>33</v>
      </c>
      <c r="F53" s="7"/>
      <c r="G53" s="8">
        <v>14495.67</v>
      </c>
      <c r="H53" s="8">
        <v>11307.22</v>
      </c>
      <c r="I53" s="25">
        <f>H53*100/G53</f>
        <v>78.004121230684746</v>
      </c>
      <c r="J53" s="2"/>
    </row>
    <row r="54" spans="1:10" ht="38.25" hidden="1" outlineLevel="5">
      <c r="A54" s="6" t="s">
        <v>15</v>
      </c>
      <c r="B54" s="6" t="s">
        <v>8</v>
      </c>
      <c r="C54" s="6" t="s">
        <v>49</v>
      </c>
      <c r="D54" s="6" t="s">
        <v>51</v>
      </c>
      <c r="E54" s="6" t="s">
        <v>33</v>
      </c>
      <c r="F54" s="6" t="s">
        <v>52</v>
      </c>
      <c r="G54" s="9">
        <v>14495.67</v>
      </c>
      <c r="H54" s="9">
        <v>11307.22</v>
      </c>
      <c r="I54" s="9">
        <v>3188.45</v>
      </c>
      <c r="J54" s="10"/>
    </row>
    <row r="55" spans="1:10" ht="15.75" outlineLevel="4" collapsed="1">
      <c r="A55" s="6" t="s">
        <v>21</v>
      </c>
      <c r="B55" s="6" t="s">
        <v>8</v>
      </c>
      <c r="C55" s="6" t="s">
        <v>49</v>
      </c>
      <c r="D55" s="6" t="s">
        <v>51</v>
      </c>
      <c r="E55" s="6" t="s">
        <v>22</v>
      </c>
      <c r="F55" s="7"/>
      <c r="G55" s="8">
        <v>35005.410000000003</v>
      </c>
      <c r="H55" s="8">
        <v>0</v>
      </c>
      <c r="I55" s="25">
        <f>H55*100/G55</f>
        <v>0</v>
      </c>
      <c r="J55" s="2"/>
    </row>
    <row r="56" spans="1:10" ht="38.25" hidden="1" outlineLevel="5">
      <c r="A56" s="6" t="s">
        <v>15</v>
      </c>
      <c r="B56" s="6" t="s">
        <v>8</v>
      </c>
      <c r="C56" s="6" t="s">
        <v>49</v>
      </c>
      <c r="D56" s="6" t="s">
        <v>51</v>
      </c>
      <c r="E56" s="6" t="s">
        <v>22</v>
      </c>
      <c r="F56" s="6" t="s">
        <v>52</v>
      </c>
      <c r="G56" s="9">
        <v>35005.410000000003</v>
      </c>
      <c r="H56" s="9">
        <v>0</v>
      </c>
      <c r="I56" s="9">
        <v>35005.410000000003</v>
      </c>
      <c r="J56" s="10"/>
    </row>
    <row r="57" spans="1:10" ht="15.75" outlineLevel="2" collapsed="1">
      <c r="A57" s="31" t="s">
        <v>53</v>
      </c>
      <c r="B57" s="31" t="s">
        <v>8</v>
      </c>
      <c r="C57" s="31" t="s">
        <v>54</v>
      </c>
      <c r="D57" s="32"/>
      <c r="E57" s="32"/>
      <c r="F57" s="32"/>
      <c r="G57" s="33">
        <v>549600</v>
      </c>
      <c r="H57" s="33">
        <v>303953.82</v>
      </c>
      <c r="I57" s="33">
        <f t="shared" ref="I57:I59" si="8">H57*100/G57</f>
        <v>55.304552401746726</v>
      </c>
      <c r="J57" s="2"/>
    </row>
    <row r="58" spans="1:10" ht="25.5" outlineLevel="3">
      <c r="A58" s="6" t="s">
        <v>55</v>
      </c>
      <c r="B58" s="6" t="s">
        <v>8</v>
      </c>
      <c r="C58" s="6" t="s">
        <v>54</v>
      </c>
      <c r="D58" s="6" t="s">
        <v>56</v>
      </c>
      <c r="E58" s="7"/>
      <c r="F58" s="7"/>
      <c r="G58" s="8">
        <v>300000</v>
      </c>
      <c r="H58" s="8">
        <v>126816.77</v>
      </c>
      <c r="I58" s="25">
        <f t="shared" si="8"/>
        <v>42.272256666666664</v>
      </c>
      <c r="J58" s="2"/>
    </row>
    <row r="59" spans="1:10" ht="15.75" outlineLevel="4">
      <c r="A59" s="6" t="s">
        <v>21</v>
      </c>
      <c r="B59" s="6" t="s">
        <v>8</v>
      </c>
      <c r="C59" s="6" t="s">
        <v>54</v>
      </c>
      <c r="D59" s="6" t="s">
        <v>56</v>
      </c>
      <c r="E59" s="6" t="s">
        <v>22</v>
      </c>
      <c r="F59" s="7"/>
      <c r="G59" s="8">
        <v>300000</v>
      </c>
      <c r="H59" s="8">
        <v>126816.77</v>
      </c>
      <c r="I59" s="25">
        <f t="shared" si="8"/>
        <v>42.272256666666664</v>
      </c>
      <c r="J59" s="2"/>
    </row>
    <row r="60" spans="1:10" hidden="1" outlineLevel="5">
      <c r="A60" s="6" t="s">
        <v>15</v>
      </c>
      <c r="B60" s="6" t="s">
        <v>8</v>
      </c>
      <c r="C60" s="6" t="s">
        <v>54</v>
      </c>
      <c r="D60" s="6" t="s">
        <v>56</v>
      </c>
      <c r="E60" s="6" t="s">
        <v>22</v>
      </c>
      <c r="F60" s="6" t="s">
        <v>16</v>
      </c>
      <c r="G60" s="9">
        <v>300000</v>
      </c>
      <c r="H60" s="9">
        <v>126816.77</v>
      </c>
      <c r="I60" s="9">
        <v>173183.23</v>
      </c>
      <c r="J60" s="10"/>
    </row>
    <row r="61" spans="1:10" ht="15.75" outlineLevel="3" collapsed="1">
      <c r="A61" s="6" t="s">
        <v>57</v>
      </c>
      <c r="B61" s="6" t="s">
        <v>8</v>
      </c>
      <c r="C61" s="6" t="s">
        <v>54</v>
      </c>
      <c r="D61" s="6" t="s">
        <v>58</v>
      </c>
      <c r="E61" s="7"/>
      <c r="F61" s="7"/>
      <c r="G61" s="8">
        <v>215000</v>
      </c>
      <c r="H61" s="8">
        <v>142537.04999999999</v>
      </c>
      <c r="I61" s="25">
        <f t="shared" ref="I61:I62" si="9">H61*100/G61</f>
        <v>66.296302325581394</v>
      </c>
      <c r="J61" s="2"/>
    </row>
    <row r="62" spans="1:10" ht="15.75" outlineLevel="4">
      <c r="A62" s="6" t="s">
        <v>21</v>
      </c>
      <c r="B62" s="6" t="s">
        <v>8</v>
      </c>
      <c r="C62" s="6" t="s">
        <v>54</v>
      </c>
      <c r="D62" s="6" t="s">
        <v>58</v>
      </c>
      <c r="E62" s="6" t="s">
        <v>22</v>
      </c>
      <c r="F62" s="7"/>
      <c r="G62" s="8">
        <v>215000</v>
      </c>
      <c r="H62" s="8">
        <v>142537.04999999999</v>
      </c>
      <c r="I62" s="25">
        <f t="shared" si="9"/>
        <v>66.296302325581394</v>
      </c>
      <c r="J62" s="2"/>
    </row>
    <row r="63" spans="1:10" hidden="1" outlineLevel="5">
      <c r="A63" s="6" t="s">
        <v>15</v>
      </c>
      <c r="B63" s="6" t="s">
        <v>8</v>
      </c>
      <c r="C63" s="6" t="s">
        <v>54</v>
      </c>
      <c r="D63" s="6" t="s">
        <v>58</v>
      </c>
      <c r="E63" s="6" t="s">
        <v>22</v>
      </c>
      <c r="F63" s="6" t="s">
        <v>16</v>
      </c>
      <c r="G63" s="9">
        <v>200000</v>
      </c>
      <c r="H63" s="9">
        <v>136461.04999999999</v>
      </c>
      <c r="I63" s="9">
        <v>62042.46</v>
      </c>
      <c r="J63" s="10"/>
    </row>
    <row r="64" spans="1:10" hidden="1" outlineLevel="5">
      <c r="A64" s="6" t="s">
        <v>15</v>
      </c>
      <c r="B64" s="6" t="s">
        <v>8</v>
      </c>
      <c r="C64" s="6" t="s">
        <v>54</v>
      </c>
      <c r="D64" s="6" t="s">
        <v>58</v>
      </c>
      <c r="E64" s="6" t="s">
        <v>22</v>
      </c>
      <c r="F64" s="6" t="s">
        <v>23</v>
      </c>
      <c r="G64" s="9">
        <v>15000</v>
      </c>
      <c r="H64" s="9">
        <v>6076</v>
      </c>
      <c r="I64" s="9">
        <v>8924</v>
      </c>
      <c r="J64" s="10"/>
    </row>
    <row r="65" spans="1:10" ht="25.5" outlineLevel="3" collapsed="1">
      <c r="A65" s="6" t="s">
        <v>59</v>
      </c>
      <c r="B65" s="6" t="s">
        <v>8</v>
      </c>
      <c r="C65" s="6" t="s">
        <v>54</v>
      </c>
      <c r="D65" s="6" t="s">
        <v>60</v>
      </c>
      <c r="E65" s="7"/>
      <c r="F65" s="7"/>
      <c r="G65" s="8">
        <v>34600</v>
      </c>
      <c r="H65" s="8">
        <v>34600</v>
      </c>
      <c r="I65" s="25">
        <f t="shared" ref="I65:I66" si="10">H65*100/G65</f>
        <v>100</v>
      </c>
      <c r="J65" s="2"/>
    </row>
    <row r="66" spans="1:10" ht="15.75" outlineLevel="4">
      <c r="A66" s="6" t="s">
        <v>21</v>
      </c>
      <c r="B66" s="6" t="s">
        <v>8</v>
      </c>
      <c r="C66" s="6" t="s">
        <v>54</v>
      </c>
      <c r="D66" s="6" t="s">
        <v>60</v>
      </c>
      <c r="E66" s="6" t="s">
        <v>22</v>
      </c>
      <c r="F66" s="7"/>
      <c r="G66" s="8">
        <v>34600</v>
      </c>
      <c r="H66" s="8">
        <v>34600</v>
      </c>
      <c r="I66" s="25">
        <f t="shared" si="10"/>
        <v>100</v>
      </c>
      <c r="J66" s="2"/>
    </row>
    <row r="67" spans="1:10" hidden="1" outlineLevel="5">
      <c r="A67" s="6" t="s">
        <v>15</v>
      </c>
      <c r="B67" s="6" t="s">
        <v>8</v>
      </c>
      <c r="C67" s="6" t="s">
        <v>54</v>
      </c>
      <c r="D67" s="6" t="s">
        <v>60</v>
      </c>
      <c r="E67" s="6" t="s">
        <v>22</v>
      </c>
      <c r="F67" s="6" t="s">
        <v>16</v>
      </c>
      <c r="G67" s="9">
        <v>34600</v>
      </c>
      <c r="H67" s="9">
        <v>34600</v>
      </c>
      <c r="I67" s="9">
        <v>0</v>
      </c>
      <c r="J67" s="10"/>
    </row>
    <row r="68" spans="1:10" ht="15.75" outlineLevel="2" collapsed="1">
      <c r="A68" s="31" t="s">
        <v>61</v>
      </c>
      <c r="B68" s="31" t="s">
        <v>8</v>
      </c>
      <c r="C68" s="31" t="s">
        <v>62</v>
      </c>
      <c r="D68" s="32"/>
      <c r="E68" s="32"/>
      <c r="F68" s="32"/>
      <c r="G68" s="33">
        <v>2919429.45</v>
      </c>
      <c r="H68" s="33">
        <v>1713348.61</v>
      </c>
      <c r="I68" s="33">
        <f t="shared" ref="I68:I70" si="11">H68*100/G68</f>
        <v>58.687789492566772</v>
      </c>
      <c r="J68" s="2"/>
    </row>
    <row r="69" spans="1:10" ht="25.5" outlineLevel="3">
      <c r="A69" s="6" t="s">
        <v>63</v>
      </c>
      <c r="B69" s="6" t="s">
        <v>8</v>
      </c>
      <c r="C69" s="6" t="s">
        <v>62</v>
      </c>
      <c r="D69" s="6" t="s">
        <v>64</v>
      </c>
      <c r="E69" s="7"/>
      <c r="F69" s="7"/>
      <c r="G69" s="8">
        <v>600000</v>
      </c>
      <c r="H69" s="8">
        <v>280192.21000000002</v>
      </c>
      <c r="I69" s="25">
        <f t="shared" si="11"/>
        <v>46.698701666666672</v>
      </c>
      <c r="J69" s="2"/>
    </row>
    <row r="70" spans="1:10" ht="15.75" outlineLevel="4">
      <c r="A70" s="6" t="s">
        <v>21</v>
      </c>
      <c r="B70" s="6" t="s">
        <v>8</v>
      </c>
      <c r="C70" s="6" t="s">
        <v>62</v>
      </c>
      <c r="D70" s="6" t="s">
        <v>64</v>
      </c>
      <c r="E70" s="6" t="s">
        <v>22</v>
      </c>
      <c r="F70" s="7"/>
      <c r="G70" s="8">
        <v>600000</v>
      </c>
      <c r="H70" s="8">
        <v>280192.21000000002</v>
      </c>
      <c r="I70" s="25">
        <f t="shared" si="11"/>
        <v>46.698701666666672</v>
      </c>
      <c r="J70" s="2"/>
    </row>
    <row r="71" spans="1:10" hidden="1" outlineLevel="5">
      <c r="A71" s="6" t="s">
        <v>15</v>
      </c>
      <c r="B71" s="6" t="s">
        <v>8</v>
      </c>
      <c r="C71" s="6" t="s">
        <v>62</v>
      </c>
      <c r="D71" s="6" t="s">
        <v>64</v>
      </c>
      <c r="E71" s="6" t="s">
        <v>22</v>
      </c>
      <c r="F71" s="6" t="s">
        <v>65</v>
      </c>
      <c r="G71" s="9">
        <v>600000</v>
      </c>
      <c r="H71" s="9">
        <v>280192.21000000002</v>
      </c>
      <c r="I71" s="9">
        <v>319807.78000000003</v>
      </c>
      <c r="J71" s="10"/>
    </row>
    <row r="72" spans="1:10" ht="25.5" outlineLevel="3" collapsed="1">
      <c r="A72" s="6" t="s">
        <v>66</v>
      </c>
      <c r="B72" s="6" t="s">
        <v>8</v>
      </c>
      <c r="C72" s="6" t="s">
        <v>62</v>
      </c>
      <c r="D72" s="6" t="s">
        <v>67</v>
      </c>
      <c r="E72" s="7"/>
      <c r="F72" s="7"/>
      <c r="G72" s="8">
        <v>100000</v>
      </c>
      <c r="H72" s="8">
        <v>0</v>
      </c>
      <c r="I72" s="25">
        <f t="shared" ref="I72:I73" si="12">H72*100/G72</f>
        <v>0</v>
      </c>
      <c r="J72" s="2"/>
    </row>
    <row r="73" spans="1:10" ht="15.75" outlineLevel="4">
      <c r="A73" s="6" t="s">
        <v>21</v>
      </c>
      <c r="B73" s="6" t="s">
        <v>8</v>
      </c>
      <c r="C73" s="6" t="s">
        <v>62</v>
      </c>
      <c r="D73" s="6" t="s">
        <v>67</v>
      </c>
      <c r="E73" s="6" t="s">
        <v>22</v>
      </c>
      <c r="F73" s="7"/>
      <c r="G73" s="8">
        <v>100000</v>
      </c>
      <c r="H73" s="8">
        <v>0</v>
      </c>
      <c r="I73" s="25">
        <f t="shared" si="12"/>
        <v>0</v>
      </c>
      <c r="J73" s="2"/>
    </row>
    <row r="74" spans="1:10" hidden="1" outlineLevel="5">
      <c r="A74" s="6" t="s">
        <v>15</v>
      </c>
      <c r="B74" s="6" t="s">
        <v>8</v>
      </c>
      <c r="C74" s="6" t="s">
        <v>62</v>
      </c>
      <c r="D74" s="6" t="s">
        <v>67</v>
      </c>
      <c r="E74" s="6" t="s">
        <v>22</v>
      </c>
      <c r="F74" s="6" t="s">
        <v>65</v>
      </c>
      <c r="G74" s="9">
        <v>100000</v>
      </c>
      <c r="H74" s="9">
        <v>0</v>
      </c>
      <c r="I74" s="9">
        <v>100000</v>
      </c>
      <c r="J74" s="10"/>
    </row>
    <row r="75" spans="1:10" ht="25.5" outlineLevel="3" collapsed="1">
      <c r="A75" s="6" t="s">
        <v>68</v>
      </c>
      <c r="B75" s="6" t="s">
        <v>8</v>
      </c>
      <c r="C75" s="6" t="s">
        <v>62</v>
      </c>
      <c r="D75" s="6" t="s">
        <v>69</v>
      </c>
      <c r="E75" s="7"/>
      <c r="F75" s="7"/>
      <c r="G75" s="8">
        <v>2219429.4500000002</v>
      </c>
      <c r="H75" s="8">
        <v>1433156.4</v>
      </c>
      <c r="I75" s="25">
        <f t="shared" ref="I75:I76" si="13">H75*100/G75</f>
        <v>64.57319019534502</v>
      </c>
      <c r="J75" s="2"/>
    </row>
    <row r="76" spans="1:10" ht="15.75" outlineLevel="4">
      <c r="A76" s="6" t="s">
        <v>21</v>
      </c>
      <c r="B76" s="6" t="s">
        <v>8</v>
      </c>
      <c r="C76" s="6" t="s">
        <v>62</v>
      </c>
      <c r="D76" s="6" t="s">
        <v>69</v>
      </c>
      <c r="E76" s="6" t="s">
        <v>22</v>
      </c>
      <c r="F76" s="7"/>
      <c r="G76" s="8">
        <v>2219429.4500000002</v>
      </c>
      <c r="H76" s="8">
        <v>1433156.4</v>
      </c>
      <c r="I76" s="25">
        <f t="shared" si="13"/>
        <v>64.57319019534502</v>
      </c>
      <c r="J76" s="2"/>
    </row>
    <row r="77" spans="1:10" hidden="1" outlineLevel="5">
      <c r="A77" s="6" t="s">
        <v>15</v>
      </c>
      <c r="B77" s="6" t="s">
        <v>8</v>
      </c>
      <c r="C77" s="6" t="s">
        <v>62</v>
      </c>
      <c r="D77" s="6" t="s">
        <v>69</v>
      </c>
      <c r="E77" s="6" t="s">
        <v>22</v>
      </c>
      <c r="F77" s="6" t="s">
        <v>65</v>
      </c>
      <c r="G77" s="9">
        <v>2219429.4500000002</v>
      </c>
      <c r="H77" s="9">
        <v>1433156.4</v>
      </c>
      <c r="I77" s="9">
        <v>786273.05</v>
      </c>
      <c r="J77" s="10"/>
    </row>
    <row r="78" spans="1:10" ht="31.5" outlineLevel="2" collapsed="1">
      <c r="A78" s="31" t="s">
        <v>70</v>
      </c>
      <c r="B78" s="31" t="s">
        <v>8</v>
      </c>
      <c r="C78" s="31" t="s">
        <v>71</v>
      </c>
      <c r="D78" s="32"/>
      <c r="E78" s="32"/>
      <c r="F78" s="32"/>
      <c r="G78" s="33">
        <v>46000</v>
      </c>
      <c r="H78" s="33">
        <v>5000</v>
      </c>
      <c r="I78" s="33">
        <f t="shared" ref="I78:I80" si="14">H78*100/G78</f>
        <v>10.869565217391305</v>
      </c>
      <c r="J78" s="2"/>
    </row>
    <row r="79" spans="1:10" ht="25.5" outlineLevel="3">
      <c r="A79" s="6" t="s">
        <v>72</v>
      </c>
      <c r="B79" s="6" t="s">
        <v>8</v>
      </c>
      <c r="C79" s="6" t="s">
        <v>71</v>
      </c>
      <c r="D79" s="6" t="s">
        <v>73</v>
      </c>
      <c r="E79" s="7"/>
      <c r="F79" s="7"/>
      <c r="G79" s="8">
        <v>46000</v>
      </c>
      <c r="H79" s="8">
        <v>5000</v>
      </c>
      <c r="I79" s="25">
        <f t="shared" si="14"/>
        <v>10.869565217391305</v>
      </c>
      <c r="J79" s="2"/>
    </row>
    <row r="80" spans="1:10" ht="15.75" outlineLevel="4">
      <c r="A80" s="6" t="s">
        <v>21</v>
      </c>
      <c r="B80" s="6" t="s">
        <v>8</v>
      </c>
      <c r="C80" s="6" t="s">
        <v>71</v>
      </c>
      <c r="D80" s="6" t="s">
        <v>73</v>
      </c>
      <c r="E80" s="6" t="s">
        <v>22</v>
      </c>
      <c r="F80" s="7"/>
      <c r="G80" s="8">
        <v>46000</v>
      </c>
      <c r="H80" s="8">
        <v>5000</v>
      </c>
      <c r="I80" s="25">
        <f t="shared" si="14"/>
        <v>10.869565217391305</v>
      </c>
      <c r="J80" s="2"/>
    </row>
    <row r="81" spans="1:10" hidden="1" outlineLevel="5">
      <c r="A81" s="6" t="s">
        <v>15</v>
      </c>
      <c r="B81" s="6" t="s">
        <v>8</v>
      </c>
      <c r="C81" s="6" t="s">
        <v>71</v>
      </c>
      <c r="D81" s="6" t="s">
        <v>73</v>
      </c>
      <c r="E81" s="6" t="s">
        <v>22</v>
      </c>
      <c r="F81" s="6" t="s">
        <v>65</v>
      </c>
      <c r="G81" s="9">
        <v>46000</v>
      </c>
      <c r="H81" s="9">
        <v>5000</v>
      </c>
      <c r="I81" s="9">
        <v>36000</v>
      </c>
      <c r="J81" s="10"/>
    </row>
    <row r="82" spans="1:10" s="39" customFormat="1" ht="17.25" outlineLevel="5">
      <c r="A82" s="34" t="s">
        <v>128</v>
      </c>
      <c r="B82" s="35" t="s">
        <v>8</v>
      </c>
      <c r="C82" s="35" t="s">
        <v>127</v>
      </c>
      <c r="D82" s="36"/>
      <c r="E82" s="36"/>
      <c r="F82" s="36"/>
      <c r="G82" s="37">
        <f>G83+G90</f>
        <v>2104386.17</v>
      </c>
      <c r="H82" s="37">
        <f>H83+H90</f>
        <v>650967.89</v>
      </c>
      <c r="I82" s="33">
        <f t="shared" ref="I82:I85" si="15">H82*100/G82</f>
        <v>30.933860870222315</v>
      </c>
      <c r="J82" s="38"/>
    </row>
    <row r="83" spans="1:10" ht="15.75" outlineLevel="2">
      <c r="A83" s="31" t="s">
        <v>74</v>
      </c>
      <c r="B83" s="31" t="s">
        <v>8</v>
      </c>
      <c r="C83" s="31" t="s">
        <v>75</v>
      </c>
      <c r="D83" s="32"/>
      <c r="E83" s="32"/>
      <c r="F83" s="32"/>
      <c r="G83" s="33">
        <v>331248.57</v>
      </c>
      <c r="H83" s="33">
        <v>246116.3</v>
      </c>
      <c r="I83" s="33">
        <f t="shared" si="15"/>
        <v>74.299581127248331</v>
      </c>
      <c r="J83" s="2"/>
    </row>
    <row r="84" spans="1:10" ht="38.25" outlineLevel="3">
      <c r="A84" s="6" t="s">
        <v>76</v>
      </c>
      <c r="B84" s="6" t="s">
        <v>8</v>
      </c>
      <c r="C84" s="6" t="s">
        <v>75</v>
      </c>
      <c r="D84" s="6" t="s">
        <v>77</v>
      </c>
      <c r="E84" s="7"/>
      <c r="F84" s="7"/>
      <c r="G84" s="8">
        <v>270000</v>
      </c>
      <c r="H84" s="8">
        <v>224000</v>
      </c>
      <c r="I84" s="25">
        <f t="shared" si="15"/>
        <v>82.962962962962962</v>
      </c>
      <c r="J84" s="2"/>
    </row>
    <row r="85" spans="1:10" ht="15.75" outlineLevel="4">
      <c r="A85" s="6" t="s">
        <v>21</v>
      </c>
      <c r="B85" s="6" t="s">
        <v>8</v>
      </c>
      <c r="C85" s="6" t="s">
        <v>75</v>
      </c>
      <c r="D85" s="6" t="s">
        <v>77</v>
      </c>
      <c r="E85" s="6" t="s">
        <v>22</v>
      </c>
      <c r="F85" s="7"/>
      <c r="G85" s="8">
        <v>270000</v>
      </c>
      <c r="H85" s="8">
        <v>224000</v>
      </c>
      <c r="I85" s="25">
        <f t="shared" si="15"/>
        <v>82.962962962962962</v>
      </c>
      <c r="J85" s="2"/>
    </row>
    <row r="86" spans="1:10" hidden="1" outlineLevel="5">
      <c r="A86" s="6" t="s">
        <v>15</v>
      </c>
      <c r="B86" s="6" t="s">
        <v>8</v>
      </c>
      <c r="C86" s="6" t="s">
        <v>75</v>
      </c>
      <c r="D86" s="6" t="s">
        <v>77</v>
      </c>
      <c r="E86" s="6" t="s">
        <v>22</v>
      </c>
      <c r="F86" s="6" t="s">
        <v>65</v>
      </c>
      <c r="G86" s="9">
        <v>270000</v>
      </c>
      <c r="H86" s="9">
        <v>224000</v>
      </c>
      <c r="I86" s="9">
        <v>46000</v>
      </c>
      <c r="J86" s="10"/>
    </row>
    <row r="87" spans="1:10" ht="15.75" outlineLevel="3" collapsed="1">
      <c r="A87" s="6" t="s">
        <v>78</v>
      </c>
      <c r="B87" s="6" t="s">
        <v>8</v>
      </c>
      <c r="C87" s="6" t="s">
        <v>75</v>
      </c>
      <c r="D87" s="6" t="s">
        <v>79</v>
      </c>
      <c r="E87" s="7"/>
      <c r="F87" s="7"/>
      <c r="G87" s="8">
        <v>61248.57</v>
      </c>
      <c r="H87" s="8">
        <v>22116.3</v>
      </c>
      <c r="I87" s="25">
        <f t="shared" ref="I87:I88" si="16">H87*100/G87</f>
        <v>36.109087934624434</v>
      </c>
      <c r="J87" s="2"/>
    </row>
    <row r="88" spans="1:10" ht="15.75" outlineLevel="4">
      <c r="A88" s="6" t="s">
        <v>21</v>
      </c>
      <c r="B88" s="6" t="s">
        <v>8</v>
      </c>
      <c r="C88" s="6" t="s">
        <v>75</v>
      </c>
      <c r="D88" s="6" t="s">
        <v>79</v>
      </c>
      <c r="E88" s="6" t="s">
        <v>22</v>
      </c>
      <c r="F88" s="7"/>
      <c r="G88" s="8">
        <v>61248.57</v>
      </c>
      <c r="H88" s="8">
        <v>22116.3</v>
      </c>
      <c r="I88" s="25">
        <f t="shared" si="16"/>
        <v>36.109087934624434</v>
      </c>
      <c r="J88" s="2"/>
    </row>
    <row r="89" spans="1:10" hidden="1" outlineLevel="5">
      <c r="A89" s="6" t="s">
        <v>15</v>
      </c>
      <c r="B89" s="6" t="s">
        <v>8</v>
      </c>
      <c r="C89" s="6" t="s">
        <v>75</v>
      </c>
      <c r="D89" s="6" t="s">
        <v>79</v>
      </c>
      <c r="E89" s="6" t="s">
        <v>22</v>
      </c>
      <c r="F89" s="6" t="s">
        <v>16</v>
      </c>
      <c r="G89" s="9">
        <v>61248.57</v>
      </c>
      <c r="H89" s="9">
        <v>22116.3</v>
      </c>
      <c r="I89" s="9">
        <v>15337.3</v>
      </c>
      <c r="J89" s="10"/>
    </row>
    <row r="90" spans="1:10" ht="15.75" outlineLevel="2" collapsed="1">
      <c r="A90" s="31" t="s">
        <v>80</v>
      </c>
      <c r="B90" s="31" t="s">
        <v>8</v>
      </c>
      <c r="C90" s="31" t="s">
        <v>81</v>
      </c>
      <c r="D90" s="32"/>
      <c r="E90" s="32"/>
      <c r="F90" s="32"/>
      <c r="G90" s="33">
        <v>1773137.6</v>
      </c>
      <c r="H90" s="33">
        <v>404851.59</v>
      </c>
      <c r="I90" s="33">
        <f t="shared" ref="I90:I92" si="17">H90*100/G90</f>
        <v>22.832497038018932</v>
      </c>
      <c r="J90" s="2"/>
    </row>
    <row r="91" spans="1:10" ht="25.5" outlineLevel="3">
      <c r="A91" s="6" t="s">
        <v>82</v>
      </c>
      <c r="B91" s="6" t="s">
        <v>8</v>
      </c>
      <c r="C91" s="6" t="s">
        <v>81</v>
      </c>
      <c r="D91" s="6" t="s">
        <v>83</v>
      </c>
      <c r="E91" s="7"/>
      <c r="F91" s="7"/>
      <c r="G91" s="8">
        <v>495800</v>
      </c>
      <c r="H91" s="8">
        <v>200154.87</v>
      </c>
      <c r="I91" s="25">
        <f t="shared" si="17"/>
        <v>40.370082694634931</v>
      </c>
      <c r="J91" s="2"/>
    </row>
    <row r="92" spans="1:10" ht="15.75" outlineLevel="4">
      <c r="A92" s="6" t="s">
        <v>21</v>
      </c>
      <c r="B92" s="6" t="s">
        <v>8</v>
      </c>
      <c r="C92" s="6" t="s">
        <v>81</v>
      </c>
      <c r="D92" s="6" t="s">
        <v>83</v>
      </c>
      <c r="E92" s="6" t="s">
        <v>22</v>
      </c>
      <c r="F92" s="7"/>
      <c r="G92" s="8">
        <v>150000</v>
      </c>
      <c r="H92" s="8">
        <v>16533.72</v>
      </c>
      <c r="I92" s="25">
        <f t="shared" si="17"/>
        <v>11.02248</v>
      </c>
      <c r="J92" s="2"/>
    </row>
    <row r="93" spans="1:10" hidden="1" outlineLevel="5">
      <c r="A93" s="6" t="s">
        <v>15</v>
      </c>
      <c r="B93" s="6" t="s">
        <v>8</v>
      </c>
      <c r="C93" s="6" t="s">
        <v>81</v>
      </c>
      <c r="D93" s="6" t="s">
        <v>83</v>
      </c>
      <c r="E93" s="6" t="s">
        <v>22</v>
      </c>
      <c r="F93" s="6" t="s">
        <v>16</v>
      </c>
      <c r="G93" s="9">
        <v>150000</v>
      </c>
      <c r="H93" s="9">
        <v>16533.72</v>
      </c>
      <c r="I93" s="9">
        <v>122378.28</v>
      </c>
      <c r="J93" s="10"/>
    </row>
    <row r="94" spans="1:10" ht="15.75" outlineLevel="4" collapsed="1">
      <c r="A94" s="6" t="s">
        <v>24</v>
      </c>
      <c r="B94" s="6" t="s">
        <v>8</v>
      </c>
      <c r="C94" s="6" t="s">
        <v>81</v>
      </c>
      <c r="D94" s="6" t="s">
        <v>83</v>
      </c>
      <c r="E94" s="6" t="s">
        <v>25</v>
      </c>
      <c r="F94" s="7"/>
      <c r="G94" s="8">
        <v>345800</v>
      </c>
      <c r="H94" s="8">
        <v>183621.15</v>
      </c>
      <c r="I94" s="25">
        <f>H94*100/G94</f>
        <v>53.100390399074612</v>
      </c>
      <c r="J94" s="2"/>
    </row>
    <row r="95" spans="1:10" hidden="1" outlineLevel="5">
      <c r="A95" s="6" t="s">
        <v>15</v>
      </c>
      <c r="B95" s="6" t="s">
        <v>8</v>
      </c>
      <c r="C95" s="6" t="s">
        <v>81</v>
      </c>
      <c r="D95" s="6" t="s">
        <v>83</v>
      </c>
      <c r="E95" s="6" t="s">
        <v>25</v>
      </c>
      <c r="F95" s="6" t="s">
        <v>16</v>
      </c>
      <c r="G95" s="9">
        <v>345800</v>
      </c>
      <c r="H95" s="9">
        <v>183621.15</v>
      </c>
      <c r="I95" s="9">
        <v>162178.37</v>
      </c>
      <c r="J95" s="10"/>
    </row>
    <row r="96" spans="1:10" ht="38.25" outlineLevel="3" collapsed="1">
      <c r="A96" s="6" t="s">
        <v>84</v>
      </c>
      <c r="B96" s="6" t="s">
        <v>8</v>
      </c>
      <c r="C96" s="6" t="s">
        <v>81</v>
      </c>
      <c r="D96" s="6" t="s">
        <v>85</v>
      </c>
      <c r="E96" s="7"/>
      <c r="F96" s="7"/>
      <c r="G96" s="8">
        <v>115000</v>
      </c>
      <c r="H96" s="8">
        <v>45299.5</v>
      </c>
      <c r="I96" s="25">
        <f t="shared" ref="I96:I97" si="18">H96*100/G96</f>
        <v>39.390869565217393</v>
      </c>
      <c r="J96" s="2"/>
    </row>
    <row r="97" spans="1:10" ht="15.75" outlineLevel="4">
      <c r="A97" s="6" t="s">
        <v>21</v>
      </c>
      <c r="B97" s="6" t="s">
        <v>8</v>
      </c>
      <c r="C97" s="6" t="s">
        <v>81</v>
      </c>
      <c r="D97" s="6" t="s">
        <v>85</v>
      </c>
      <c r="E97" s="6" t="s">
        <v>22</v>
      </c>
      <c r="F97" s="7"/>
      <c r="G97" s="8">
        <v>115000</v>
      </c>
      <c r="H97" s="8">
        <v>45299.5</v>
      </c>
      <c r="I97" s="25">
        <f t="shared" si="18"/>
        <v>39.390869565217393</v>
      </c>
      <c r="J97" s="2"/>
    </row>
    <row r="98" spans="1:10" hidden="1" outlineLevel="5">
      <c r="A98" s="6" t="s">
        <v>15</v>
      </c>
      <c r="B98" s="6" t="s">
        <v>8</v>
      </c>
      <c r="C98" s="6" t="s">
        <v>81</v>
      </c>
      <c r="D98" s="6" t="s">
        <v>85</v>
      </c>
      <c r="E98" s="6" t="s">
        <v>22</v>
      </c>
      <c r="F98" s="6" t="s">
        <v>16</v>
      </c>
      <c r="G98" s="9">
        <v>115000</v>
      </c>
      <c r="H98" s="9">
        <v>45299.5</v>
      </c>
      <c r="I98" s="9">
        <v>68238</v>
      </c>
      <c r="J98" s="10"/>
    </row>
    <row r="99" spans="1:10" ht="25.5" outlineLevel="3" collapsed="1">
      <c r="A99" s="6" t="s">
        <v>86</v>
      </c>
      <c r="B99" s="6" t="s">
        <v>8</v>
      </c>
      <c r="C99" s="6" t="s">
        <v>81</v>
      </c>
      <c r="D99" s="6" t="s">
        <v>87</v>
      </c>
      <c r="E99" s="7"/>
      <c r="F99" s="7"/>
      <c r="G99" s="8">
        <v>182700</v>
      </c>
      <c r="H99" s="8">
        <v>96657.22</v>
      </c>
      <c r="I99" s="25">
        <f t="shared" ref="I99:I100" si="19">H99*100/G99</f>
        <v>52.904882320744392</v>
      </c>
      <c r="J99" s="2"/>
    </row>
    <row r="100" spans="1:10" ht="15.75" outlineLevel="4">
      <c r="A100" s="6" t="s">
        <v>21</v>
      </c>
      <c r="B100" s="6" t="s">
        <v>8</v>
      </c>
      <c r="C100" s="6" t="s">
        <v>81</v>
      </c>
      <c r="D100" s="6" t="s">
        <v>87</v>
      </c>
      <c r="E100" s="6" t="s">
        <v>22</v>
      </c>
      <c r="F100" s="7"/>
      <c r="G100" s="8">
        <v>182700</v>
      </c>
      <c r="H100" s="8">
        <v>96657.22</v>
      </c>
      <c r="I100" s="25">
        <f t="shared" si="19"/>
        <v>52.904882320744392</v>
      </c>
      <c r="J100" s="2"/>
    </row>
    <row r="101" spans="1:10" hidden="1" outlineLevel="5">
      <c r="A101" s="6" t="s">
        <v>15</v>
      </c>
      <c r="B101" s="6" t="s">
        <v>8</v>
      </c>
      <c r="C101" s="6" t="s">
        <v>81</v>
      </c>
      <c r="D101" s="6" t="s">
        <v>87</v>
      </c>
      <c r="E101" s="6" t="s">
        <v>22</v>
      </c>
      <c r="F101" s="6" t="s">
        <v>16</v>
      </c>
      <c r="G101" s="9">
        <v>182700</v>
      </c>
      <c r="H101" s="9">
        <v>96657.22</v>
      </c>
      <c r="I101" s="9">
        <v>23218.5</v>
      </c>
      <c r="J101" s="10"/>
    </row>
    <row r="102" spans="1:10" ht="15.75" outlineLevel="3" collapsed="1">
      <c r="A102" s="6" t="s">
        <v>88</v>
      </c>
      <c r="B102" s="6" t="s">
        <v>8</v>
      </c>
      <c r="C102" s="6" t="s">
        <v>81</v>
      </c>
      <c r="D102" s="6" t="s">
        <v>89</v>
      </c>
      <c r="E102" s="7"/>
      <c r="F102" s="7"/>
      <c r="G102" s="8">
        <v>80000</v>
      </c>
      <c r="H102" s="8">
        <v>62740</v>
      </c>
      <c r="I102" s="25">
        <f t="shared" ref="I102:I103" si="20">H102*100/G102</f>
        <v>78.424999999999997</v>
      </c>
      <c r="J102" s="2"/>
    </row>
    <row r="103" spans="1:10" ht="15.75" outlineLevel="4">
      <c r="A103" s="6" t="s">
        <v>21</v>
      </c>
      <c r="B103" s="6" t="s">
        <v>8</v>
      </c>
      <c r="C103" s="6" t="s">
        <v>81</v>
      </c>
      <c r="D103" s="6" t="s">
        <v>89</v>
      </c>
      <c r="E103" s="6" t="s">
        <v>22</v>
      </c>
      <c r="F103" s="7"/>
      <c r="G103" s="8">
        <v>80000</v>
      </c>
      <c r="H103" s="8">
        <v>62740</v>
      </c>
      <c r="I103" s="25">
        <f t="shared" si="20"/>
        <v>78.424999999999997</v>
      </c>
      <c r="J103" s="2"/>
    </row>
    <row r="104" spans="1:10" hidden="1" outlineLevel="5">
      <c r="A104" s="6" t="s">
        <v>15</v>
      </c>
      <c r="B104" s="6" t="s">
        <v>8</v>
      </c>
      <c r="C104" s="6" t="s">
        <v>81</v>
      </c>
      <c r="D104" s="6" t="s">
        <v>89</v>
      </c>
      <c r="E104" s="6" t="s">
        <v>22</v>
      </c>
      <c r="F104" s="6" t="s">
        <v>16</v>
      </c>
      <c r="G104" s="9">
        <v>80000</v>
      </c>
      <c r="H104" s="9">
        <v>62740</v>
      </c>
      <c r="I104" s="9">
        <v>17260</v>
      </c>
      <c r="J104" s="10"/>
    </row>
    <row r="105" spans="1:10" ht="38.25" outlineLevel="3" collapsed="1">
      <c r="A105" s="6" t="s">
        <v>90</v>
      </c>
      <c r="B105" s="6" t="s">
        <v>8</v>
      </c>
      <c r="C105" s="6" t="s">
        <v>81</v>
      </c>
      <c r="D105" s="6" t="s">
        <v>91</v>
      </c>
      <c r="E105" s="7"/>
      <c r="F105" s="7"/>
      <c r="G105" s="8">
        <v>668637.6</v>
      </c>
      <c r="H105" s="8">
        <v>0</v>
      </c>
      <c r="I105" s="25">
        <f t="shared" ref="I105:I106" si="21">H105*100/G105</f>
        <v>0</v>
      </c>
      <c r="J105" s="2"/>
    </row>
    <row r="106" spans="1:10" ht="15.75" outlineLevel="4">
      <c r="A106" s="6" t="s">
        <v>21</v>
      </c>
      <c r="B106" s="6" t="s">
        <v>8</v>
      </c>
      <c r="C106" s="6" t="s">
        <v>81</v>
      </c>
      <c r="D106" s="6" t="s">
        <v>91</v>
      </c>
      <c r="E106" s="6" t="s">
        <v>22</v>
      </c>
      <c r="F106" s="7"/>
      <c r="G106" s="8">
        <v>668637.6</v>
      </c>
      <c r="H106" s="8">
        <v>0</v>
      </c>
      <c r="I106" s="25">
        <f t="shared" si="21"/>
        <v>0</v>
      </c>
      <c r="J106" s="2"/>
    </row>
    <row r="107" spans="1:10" hidden="1" outlineLevel="5">
      <c r="A107" s="6" t="s">
        <v>15</v>
      </c>
      <c r="B107" s="6" t="s">
        <v>8</v>
      </c>
      <c r="C107" s="6" t="s">
        <v>81</v>
      </c>
      <c r="D107" s="6" t="s">
        <v>91</v>
      </c>
      <c r="E107" s="6" t="s">
        <v>22</v>
      </c>
      <c r="F107" s="6" t="s">
        <v>92</v>
      </c>
      <c r="G107" s="9">
        <v>668637.6</v>
      </c>
      <c r="H107" s="9">
        <v>0</v>
      </c>
      <c r="I107" s="9">
        <v>668637.6</v>
      </c>
      <c r="J107" s="10"/>
    </row>
    <row r="108" spans="1:10" ht="63.75" outlineLevel="3" collapsed="1">
      <c r="A108" s="6" t="s">
        <v>93</v>
      </c>
      <c r="B108" s="6" t="s">
        <v>8</v>
      </c>
      <c r="C108" s="6" t="s">
        <v>81</v>
      </c>
      <c r="D108" s="6" t="s">
        <v>94</v>
      </c>
      <c r="E108" s="7"/>
      <c r="F108" s="7"/>
      <c r="G108" s="8">
        <v>231000</v>
      </c>
      <c r="H108" s="8">
        <v>0</v>
      </c>
      <c r="I108" s="25">
        <f t="shared" ref="I108:I109" si="22">H108*100/G108</f>
        <v>0</v>
      </c>
      <c r="J108" s="2"/>
    </row>
    <row r="109" spans="1:10" ht="15.75" outlineLevel="4">
      <c r="A109" s="6" t="s">
        <v>21</v>
      </c>
      <c r="B109" s="6" t="s">
        <v>8</v>
      </c>
      <c r="C109" s="6" t="s">
        <v>81</v>
      </c>
      <c r="D109" s="6" t="s">
        <v>94</v>
      </c>
      <c r="E109" s="6" t="s">
        <v>22</v>
      </c>
      <c r="F109" s="7"/>
      <c r="G109" s="8">
        <v>231000</v>
      </c>
      <c r="H109" s="8">
        <v>0</v>
      </c>
      <c r="I109" s="25">
        <f t="shared" si="22"/>
        <v>0</v>
      </c>
      <c r="J109" s="2"/>
    </row>
    <row r="110" spans="1:10" hidden="1" outlineLevel="5">
      <c r="A110" s="6" t="s">
        <v>15</v>
      </c>
      <c r="B110" s="6" t="s">
        <v>8</v>
      </c>
      <c r="C110" s="6" t="s">
        <v>81</v>
      </c>
      <c r="D110" s="6" t="s">
        <v>94</v>
      </c>
      <c r="E110" s="6" t="s">
        <v>22</v>
      </c>
      <c r="F110" s="6" t="s">
        <v>23</v>
      </c>
      <c r="G110" s="9">
        <v>45000</v>
      </c>
      <c r="H110" s="9">
        <v>0</v>
      </c>
      <c r="I110" s="9">
        <v>45000</v>
      </c>
      <c r="J110" s="10"/>
    </row>
    <row r="111" spans="1:10" hidden="1" outlineLevel="5">
      <c r="A111" s="6" t="s">
        <v>15</v>
      </c>
      <c r="B111" s="6" t="s">
        <v>8</v>
      </c>
      <c r="C111" s="6" t="s">
        <v>81</v>
      </c>
      <c r="D111" s="6" t="s">
        <v>94</v>
      </c>
      <c r="E111" s="6" t="s">
        <v>22</v>
      </c>
      <c r="F111" s="6" t="s">
        <v>95</v>
      </c>
      <c r="G111" s="9">
        <v>36000</v>
      </c>
      <c r="H111" s="9">
        <v>0</v>
      </c>
      <c r="I111" s="9">
        <v>36000</v>
      </c>
      <c r="J111" s="10"/>
    </row>
    <row r="112" spans="1:10" hidden="1" outlineLevel="5">
      <c r="A112" s="6" t="s">
        <v>15</v>
      </c>
      <c r="B112" s="6" t="s">
        <v>8</v>
      </c>
      <c r="C112" s="6" t="s">
        <v>81</v>
      </c>
      <c r="D112" s="6" t="s">
        <v>94</v>
      </c>
      <c r="E112" s="6" t="s">
        <v>22</v>
      </c>
      <c r="F112" s="6" t="s">
        <v>65</v>
      </c>
      <c r="G112" s="9">
        <v>150000</v>
      </c>
      <c r="H112" s="9">
        <v>0</v>
      </c>
      <c r="I112" s="9">
        <v>150000</v>
      </c>
      <c r="J112" s="10"/>
    </row>
    <row r="113" spans="1:10" ht="47.25" outlineLevel="2" collapsed="1">
      <c r="A113" s="31" t="s">
        <v>96</v>
      </c>
      <c r="B113" s="31" t="s">
        <v>8</v>
      </c>
      <c r="C113" s="31" t="s">
        <v>97</v>
      </c>
      <c r="D113" s="32"/>
      <c r="E113" s="32"/>
      <c r="F113" s="32"/>
      <c r="G113" s="33">
        <v>20000</v>
      </c>
      <c r="H113" s="33">
        <v>16000</v>
      </c>
      <c r="I113" s="33">
        <f t="shared" ref="I113:I115" si="23">H113*100/G113</f>
        <v>80</v>
      </c>
      <c r="J113" s="2"/>
    </row>
    <row r="114" spans="1:10" ht="25.5" outlineLevel="3">
      <c r="A114" s="6" t="s">
        <v>98</v>
      </c>
      <c r="B114" s="6" t="s">
        <v>8</v>
      </c>
      <c r="C114" s="6" t="s">
        <v>97</v>
      </c>
      <c r="D114" s="6" t="s">
        <v>99</v>
      </c>
      <c r="E114" s="7"/>
      <c r="F114" s="7"/>
      <c r="G114" s="8">
        <v>20000</v>
      </c>
      <c r="H114" s="8">
        <v>16000</v>
      </c>
      <c r="I114" s="25">
        <f t="shared" si="23"/>
        <v>80</v>
      </c>
      <c r="J114" s="2"/>
    </row>
    <row r="115" spans="1:10" ht="15.75" outlineLevel="4">
      <c r="A115" s="6" t="s">
        <v>21</v>
      </c>
      <c r="B115" s="6" t="s">
        <v>8</v>
      </c>
      <c r="C115" s="6" t="s">
        <v>97</v>
      </c>
      <c r="D115" s="6" t="s">
        <v>99</v>
      </c>
      <c r="E115" s="6" t="s">
        <v>22</v>
      </c>
      <c r="F115" s="7"/>
      <c r="G115" s="8">
        <v>20000</v>
      </c>
      <c r="H115" s="8">
        <v>16000</v>
      </c>
      <c r="I115" s="25">
        <f t="shared" si="23"/>
        <v>80</v>
      </c>
      <c r="J115" s="2"/>
    </row>
    <row r="116" spans="1:10" hidden="1" outlineLevel="5">
      <c r="A116" s="6" t="s">
        <v>15</v>
      </c>
      <c r="B116" s="6" t="s">
        <v>8</v>
      </c>
      <c r="C116" s="6" t="s">
        <v>97</v>
      </c>
      <c r="D116" s="6" t="s">
        <v>99</v>
      </c>
      <c r="E116" s="6" t="s">
        <v>22</v>
      </c>
      <c r="F116" s="6" t="s">
        <v>16</v>
      </c>
      <c r="G116" s="9">
        <v>20000</v>
      </c>
      <c r="H116" s="9">
        <v>16000</v>
      </c>
      <c r="I116" s="9">
        <v>4000</v>
      </c>
      <c r="J116" s="10"/>
    </row>
    <row r="117" spans="1:10" ht="15.75" outlineLevel="2" collapsed="1">
      <c r="A117" s="31" t="s">
        <v>100</v>
      </c>
      <c r="B117" s="31" t="s">
        <v>8</v>
      </c>
      <c r="C117" s="31" t="s">
        <v>101</v>
      </c>
      <c r="D117" s="32"/>
      <c r="E117" s="32"/>
      <c r="F117" s="32"/>
      <c r="G117" s="33">
        <v>151824</v>
      </c>
      <c r="H117" s="33">
        <v>101818.5</v>
      </c>
      <c r="I117" s="33">
        <f t="shared" ref="I117:I119" si="24">H117*100/G117</f>
        <v>67.063507745810938</v>
      </c>
      <c r="J117" s="2"/>
    </row>
    <row r="118" spans="1:10" ht="25.5" outlineLevel="3">
      <c r="A118" s="6" t="s">
        <v>102</v>
      </c>
      <c r="B118" s="6" t="s">
        <v>8</v>
      </c>
      <c r="C118" s="6" t="s">
        <v>101</v>
      </c>
      <c r="D118" s="6" t="s">
        <v>103</v>
      </c>
      <c r="E118" s="7"/>
      <c r="F118" s="7"/>
      <c r="G118" s="8">
        <v>30000</v>
      </c>
      <c r="H118" s="8">
        <v>10450.5</v>
      </c>
      <c r="I118" s="25">
        <f t="shared" si="24"/>
        <v>34.835000000000001</v>
      </c>
      <c r="J118" s="2"/>
    </row>
    <row r="119" spans="1:10" ht="15.75" outlineLevel="4">
      <c r="A119" s="6" t="s">
        <v>104</v>
      </c>
      <c r="B119" s="6" t="s">
        <v>8</v>
      </c>
      <c r="C119" s="6" t="s">
        <v>101</v>
      </c>
      <c r="D119" s="6" t="s">
        <v>103</v>
      </c>
      <c r="E119" s="6" t="s">
        <v>105</v>
      </c>
      <c r="F119" s="7"/>
      <c r="G119" s="8">
        <v>30000</v>
      </c>
      <c r="H119" s="8">
        <v>10450.5</v>
      </c>
      <c r="I119" s="25">
        <f t="shared" si="24"/>
        <v>34.835000000000001</v>
      </c>
      <c r="J119" s="2"/>
    </row>
    <row r="120" spans="1:10" hidden="1" outlineLevel="5">
      <c r="A120" s="6" t="s">
        <v>15</v>
      </c>
      <c r="B120" s="6" t="s">
        <v>8</v>
      </c>
      <c r="C120" s="6" t="s">
        <v>101</v>
      </c>
      <c r="D120" s="6" t="s">
        <v>103</v>
      </c>
      <c r="E120" s="6" t="s">
        <v>105</v>
      </c>
      <c r="F120" s="6" t="s">
        <v>16</v>
      </c>
      <c r="G120" s="9">
        <v>30000</v>
      </c>
      <c r="H120" s="9">
        <v>10450.5</v>
      </c>
      <c r="I120" s="9">
        <v>19549.5</v>
      </c>
      <c r="J120" s="10"/>
    </row>
    <row r="121" spans="1:10" ht="15.75" outlineLevel="3" collapsed="1">
      <c r="A121" s="6" t="s">
        <v>106</v>
      </c>
      <c r="B121" s="6" t="s">
        <v>8</v>
      </c>
      <c r="C121" s="6" t="s">
        <v>101</v>
      </c>
      <c r="D121" s="6" t="s">
        <v>107</v>
      </c>
      <c r="E121" s="7"/>
      <c r="F121" s="7"/>
      <c r="G121" s="8">
        <v>121824</v>
      </c>
      <c r="H121" s="8">
        <v>91368</v>
      </c>
      <c r="I121" s="25">
        <f t="shared" ref="I121:I122" si="25">H121*100/G121</f>
        <v>75</v>
      </c>
      <c r="J121" s="2"/>
    </row>
    <row r="122" spans="1:10" ht="15.75" outlineLevel="4">
      <c r="A122" s="6" t="s">
        <v>108</v>
      </c>
      <c r="B122" s="6" t="s">
        <v>8</v>
      </c>
      <c r="C122" s="6" t="s">
        <v>101</v>
      </c>
      <c r="D122" s="6" t="s">
        <v>107</v>
      </c>
      <c r="E122" s="6" t="s">
        <v>109</v>
      </c>
      <c r="F122" s="7"/>
      <c r="G122" s="8">
        <v>121824</v>
      </c>
      <c r="H122" s="8">
        <v>91368</v>
      </c>
      <c r="I122" s="25">
        <f t="shared" si="25"/>
        <v>75</v>
      </c>
      <c r="J122" s="2"/>
    </row>
    <row r="123" spans="1:10" hidden="1" outlineLevel="5">
      <c r="A123" s="6" t="s">
        <v>15</v>
      </c>
      <c r="B123" s="6" t="s">
        <v>8</v>
      </c>
      <c r="C123" s="6" t="s">
        <v>101</v>
      </c>
      <c r="D123" s="6" t="s">
        <v>107</v>
      </c>
      <c r="E123" s="6" t="s">
        <v>109</v>
      </c>
      <c r="F123" s="6" t="s">
        <v>16</v>
      </c>
      <c r="G123" s="9">
        <v>121824</v>
      </c>
      <c r="H123" s="9">
        <v>91368</v>
      </c>
      <c r="I123" s="9">
        <v>30456</v>
      </c>
      <c r="J123" s="10"/>
    </row>
    <row r="124" spans="1:10" ht="54" outlineLevel="1" collapsed="1">
      <c r="A124" s="40" t="s">
        <v>110</v>
      </c>
      <c r="B124" s="40" t="s">
        <v>8</v>
      </c>
      <c r="C124" s="41"/>
      <c r="D124" s="41"/>
      <c r="E124" s="41"/>
      <c r="F124" s="41"/>
      <c r="G124" s="42">
        <v>77500</v>
      </c>
      <c r="H124" s="42">
        <v>900</v>
      </c>
      <c r="I124" s="33">
        <f t="shared" ref="I124:I127" si="26">H124*100/G124</f>
        <v>1.1612903225806452</v>
      </c>
      <c r="J124" s="2"/>
    </row>
    <row r="125" spans="1:10" ht="15.75" outlineLevel="2">
      <c r="A125" s="31" t="s">
        <v>100</v>
      </c>
      <c r="B125" s="31" t="s">
        <v>8</v>
      </c>
      <c r="C125" s="31" t="s">
        <v>101</v>
      </c>
      <c r="D125" s="32"/>
      <c r="E125" s="32"/>
      <c r="F125" s="32"/>
      <c r="G125" s="33">
        <v>72500</v>
      </c>
      <c r="H125" s="33">
        <v>0</v>
      </c>
      <c r="I125" s="33">
        <f t="shared" si="26"/>
        <v>0</v>
      </c>
      <c r="J125" s="2"/>
    </row>
    <row r="126" spans="1:10" ht="25.5" outlineLevel="3">
      <c r="A126" s="6" t="s">
        <v>111</v>
      </c>
      <c r="B126" s="6" t="s">
        <v>8</v>
      </c>
      <c r="C126" s="6" t="s">
        <v>101</v>
      </c>
      <c r="D126" s="6" t="s">
        <v>112</v>
      </c>
      <c r="E126" s="7"/>
      <c r="F126" s="7"/>
      <c r="G126" s="8">
        <v>72500</v>
      </c>
      <c r="H126" s="8">
        <v>0</v>
      </c>
      <c r="I126" s="25">
        <f t="shared" si="26"/>
        <v>0</v>
      </c>
      <c r="J126" s="2"/>
    </row>
    <row r="127" spans="1:10" ht="15.75" outlineLevel="4">
      <c r="A127" s="6" t="s">
        <v>113</v>
      </c>
      <c r="B127" s="6" t="s">
        <v>8</v>
      </c>
      <c r="C127" s="6" t="s">
        <v>101</v>
      </c>
      <c r="D127" s="6" t="s">
        <v>112</v>
      </c>
      <c r="E127" s="6" t="s">
        <v>114</v>
      </c>
      <c r="F127" s="7"/>
      <c r="G127" s="8">
        <v>72500</v>
      </c>
      <c r="H127" s="8">
        <v>0</v>
      </c>
      <c r="I127" s="25">
        <f t="shared" si="26"/>
        <v>0</v>
      </c>
      <c r="J127" s="2"/>
    </row>
    <row r="128" spans="1:10" hidden="1" outlineLevel="5">
      <c r="A128" s="6" t="s">
        <v>15</v>
      </c>
      <c r="B128" s="6" t="s">
        <v>8</v>
      </c>
      <c r="C128" s="6" t="s">
        <v>101</v>
      </c>
      <c r="D128" s="6" t="s">
        <v>112</v>
      </c>
      <c r="E128" s="6" t="s">
        <v>114</v>
      </c>
      <c r="F128" s="6" t="s">
        <v>16</v>
      </c>
      <c r="G128" s="9">
        <v>72500</v>
      </c>
      <c r="H128" s="9">
        <v>0</v>
      </c>
      <c r="I128" s="9">
        <v>72500</v>
      </c>
      <c r="J128" s="10"/>
    </row>
    <row r="129" spans="1:11" ht="31.5" outlineLevel="2" collapsed="1">
      <c r="A129" s="31" t="s">
        <v>115</v>
      </c>
      <c r="B129" s="31" t="s">
        <v>8</v>
      </c>
      <c r="C129" s="31" t="s">
        <v>116</v>
      </c>
      <c r="D129" s="32"/>
      <c r="E129" s="32"/>
      <c r="F129" s="32"/>
      <c r="G129" s="33">
        <v>5000</v>
      </c>
      <c r="H129" s="33">
        <v>900</v>
      </c>
      <c r="I129" s="33">
        <f t="shared" ref="I129:I131" si="27">H129*100/G129</f>
        <v>18</v>
      </c>
      <c r="J129" s="2"/>
    </row>
    <row r="130" spans="1:11" ht="25.5" outlineLevel="3">
      <c r="A130" s="6" t="s">
        <v>117</v>
      </c>
      <c r="B130" s="6" t="s">
        <v>8</v>
      </c>
      <c r="C130" s="6" t="s">
        <v>116</v>
      </c>
      <c r="D130" s="6" t="s">
        <v>118</v>
      </c>
      <c r="E130" s="7"/>
      <c r="F130" s="7"/>
      <c r="G130" s="8">
        <v>5000</v>
      </c>
      <c r="H130" s="8">
        <v>900</v>
      </c>
      <c r="I130" s="25">
        <f t="shared" si="27"/>
        <v>18</v>
      </c>
      <c r="J130" s="2"/>
    </row>
    <row r="131" spans="1:11" ht="15.75" outlineLevel="4">
      <c r="A131" s="6" t="s">
        <v>113</v>
      </c>
      <c r="B131" s="6" t="s">
        <v>8</v>
      </c>
      <c r="C131" s="6" t="s">
        <v>116</v>
      </c>
      <c r="D131" s="6" t="s">
        <v>118</v>
      </c>
      <c r="E131" s="6" t="s">
        <v>114</v>
      </c>
      <c r="F131" s="7"/>
      <c r="G131" s="8">
        <v>5000</v>
      </c>
      <c r="H131" s="8">
        <v>900</v>
      </c>
      <c r="I131" s="25">
        <f t="shared" si="27"/>
        <v>18</v>
      </c>
      <c r="J131" s="2"/>
    </row>
    <row r="132" spans="1:11" hidden="1" outlineLevel="5">
      <c r="A132" s="6" t="s">
        <v>15</v>
      </c>
      <c r="B132" s="6" t="s">
        <v>8</v>
      </c>
      <c r="C132" s="6" t="s">
        <v>116</v>
      </c>
      <c r="D132" s="6" t="s">
        <v>118</v>
      </c>
      <c r="E132" s="6" t="s">
        <v>114</v>
      </c>
      <c r="F132" s="6" t="s">
        <v>16</v>
      </c>
      <c r="G132" s="9">
        <v>5000</v>
      </c>
      <c r="H132" s="9">
        <v>900</v>
      </c>
      <c r="I132" s="9">
        <v>4100</v>
      </c>
      <c r="J132" s="10"/>
    </row>
    <row r="133" spans="1:11" ht="15.75" outlineLevel="2" collapsed="1">
      <c r="A133" s="31" t="s">
        <v>119</v>
      </c>
      <c r="B133" s="31" t="s">
        <v>8</v>
      </c>
      <c r="C133" s="31" t="s">
        <v>120</v>
      </c>
      <c r="D133" s="32"/>
      <c r="E133" s="32"/>
      <c r="F133" s="32"/>
      <c r="G133" s="33">
        <v>2201291</v>
      </c>
      <c r="H133" s="33">
        <v>1100646</v>
      </c>
      <c r="I133" s="33">
        <f t="shared" ref="I133:I135" si="28">H133*100/G133</f>
        <v>50.000022713943771</v>
      </c>
      <c r="J133" s="2"/>
    </row>
    <row r="134" spans="1:11" ht="25.5" outlineLevel="3">
      <c r="A134" s="6" t="s">
        <v>121</v>
      </c>
      <c r="B134" s="6" t="s">
        <v>8</v>
      </c>
      <c r="C134" s="6" t="s">
        <v>120</v>
      </c>
      <c r="D134" s="6" t="s">
        <v>122</v>
      </c>
      <c r="E134" s="7"/>
      <c r="F134" s="7"/>
      <c r="G134" s="8">
        <v>2201291</v>
      </c>
      <c r="H134" s="8">
        <v>1100646</v>
      </c>
      <c r="I134" s="25">
        <f t="shared" si="28"/>
        <v>50.000022713943771</v>
      </c>
      <c r="J134" s="2"/>
    </row>
    <row r="135" spans="1:11" ht="15.75" outlineLevel="4">
      <c r="A135" s="6" t="s">
        <v>113</v>
      </c>
      <c r="B135" s="6" t="s">
        <v>8</v>
      </c>
      <c r="C135" s="6" t="s">
        <v>120</v>
      </c>
      <c r="D135" s="6" t="s">
        <v>122</v>
      </c>
      <c r="E135" s="6" t="s">
        <v>114</v>
      </c>
      <c r="F135" s="7"/>
      <c r="G135" s="8">
        <v>2201291</v>
      </c>
      <c r="H135" s="8">
        <v>1100646</v>
      </c>
      <c r="I135" s="25">
        <f t="shared" si="28"/>
        <v>50.000022713943771</v>
      </c>
      <c r="J135" s="2"/>
    </row>
    <row r="136" spans="1:11" hidden="1" outlineLevel="5">
      <c r="A136" s="6" t="s">
        <v>15</v>
      </c>
      <c r="B136" s="6" t="s">
        <v>8</v>
      </c>
      <c r="C136" s="6" t="s">
        <v>120</v>
      </c>
      <c r="D136" s="6" t="s">
        <v>122</v>
      </c>
      <c r="E136" s="6" t="s">
        <v>114</v>
      </c>
      <c r="F136" s="6" t="s">
        <v>16</v>
      </c>
      <c r="G136" s="9">
        <v>2201291</v>
      </c>
      <c r="H136" s="9">
        <v>1100646</v>
      </c>
      <c r="I136" s="9">
        <v>1100645</v>
      </c>
      <c r="J136" s="10"/>
    </row>
    <row r="137" spans="1:11" ht="23.25" customHeight="1" collapsed="1">
      <c r="A137" s="11" t="s">
        <v>123</v>
      </c>
      <c r="B137" s="11"/>
      <c r="C137" s="11"/>
      <c r="D137" s="11"/>
      <c r="E137" s="11"/>
      <c r="F137" s="11"/>
      <c r="G137" s="12">
        <v>12062260.619999999</v>
      </c>
      <c r="H137" s="12">
        <v>6784833.6200000001</v>
      </c>
      <c r="I137" s="43">
        <f>H137*100/G137</f>
        <v>56.248441596016519</v>
      </c>
      <c r="J137" s="2"/>
      <c r="K137" s="2"/>
    </row>
    <row r="138" spans="1:11" ht="12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2"/>
      <c r="K138" s="2"/>
    </row>
    <row r="139" spans="1:11" ht="12.75" customHeight="1">
      <c r="A139" s="19"/>
      <c r="B139" s="19"/>
      <c r="C139" s="19"/>
      <c r="D139" s="19"/>
      <c r="E139" s="19"/>
      <c r="F139" s="19"/>
      <c r="K139" s="14"/>
    </row>
  </sheetData>
  <autoFilter ref="A8:O137">
    <filterColumn colId="5">
      <filters blank="1"/>
    </filterColumn>
  </autoFilter>
  <mergeCells count="15">
    <mergeCell ref="F1:I1"/>
    <mergeCell ref="F2:I2"/>
    <mergeCell ref="E3:I3"/>
    <mergeCell ref="H6:H7"/>
    <mergeCell ref="A139:D139"/>
    <mergeCell ref="E139:F139"/>
    <mergeCell ref="F6:F7"/>
    <mergeCell ref="G6:G7"/>
    <mergeCell ref="I6:I7"/>
    <mergeCell ref="B6:B7"/>
    <mergeCell ref="C6:C7"/>
    <mergeCell ref="D6:D7"/>
    <mergeCell ref="E6:E7"/>
    <mergeCell ref="A4:I4"/>
    <mergeCell ref="A5:I5"/>
  </mergeCells>
  <pageMargins left="0.54" right="0.38" top="0.59027779999999996" bottom="0.25" header="0.39374999999999999" footer="0.21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ReportCode&gt;701E54C78E2544909DDDE4784449FA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C7591F-1F69-444A-AF8D-6469CCE942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9 мес</vt:lpstr>
      <vt:lpstr>'РАСХОДЫ 9 мес'!Заголовки_для_печати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Бухгалтер</cp:lastModifiedBy>
  <cp:lastPrinted>2022-10-18T16:19:49Z</cp:lastPrinted>
  <dcterms:created xsi:type="dcterms:W3CDTF">2022-10-18T15:57:36Z</dcterms:created>
  <dcterms:modified xsi:type="dcterms:W3CDTF">2022-10-18T16:20:28Z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uяг001_1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